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80" yWindow="195" windowWidth="15300" windowHeight="8820" tabRatio="840" activeTab="0"/>
  </bookViews>
  <sheets>
    <sheet name="公示复试成绩" sheetId="1" r:id="rId1"/>
  </sheets>
  <definedNames/>
  <calcPr fullCalcOnLoad="1"/>
</workbook>
</file>

<file path=xl/sharedStrings.xml><?xml version="1.0" encoding="utf-8"?>
<sst xmlns="http://schemas.openxmlformats.org/spreadsheetml/2006/main" count="265" uniqueCount="158">
  <si>
    <t>总分</t>
  </si>
  <si>
    <t>姓名</t>
  </si>
  <si>
    <t>性别</t>
  </si>
  <si>
    <t>复试成绩</t>
  </si>
  <si>
    <t>复试折算后成绩</t>
  </si>
  <si>
    <t>最后总成绩</t>
  </si>
  <si>
    <t>名次</t>
  </si>
  <si>
    <t>谭冬冬</t>
  </si>
  <si>
    <t>104874000110859</t>
  </si>
  <si>
    <t>104874000138473</t>
  </si>
  <si>
    <t>104874000134425</t>
  </si>
  <si>
    <t>男</t>
  </si>
  <si>
    <t>女</t>
  </si>
  <si>
    <t>104874000131496</t>
  </si>
  <si>
    <t>104874000135711</t>
  </si>
  <si>
    <t>104874000110850</t>
  </si>
  <si>
    <t>104874000130518</t>
  </si>
  <si>
    <t>104874000130488</t>
  </si>
  <si>
    <t>104874000110847</t>
  </si>
  <si>
    <t>104874000131391</t>
  </si>
  <si>
    <t>104874000110840</t>
  </si>
  <si>
    <t>104874000110844</t>
  </si>
  <si>
    <t>104874000110849</t>
  </si>
  <si>
    <t>104874000138957</t>
  </si>
  <si>
    <t>104874000110864</t>
  </si>
  <si>
    <t>104874000136459</t>
  </si>
  <si>
    <t>104874000139218</t>
  </si>
  <si>
    <t>104874000135631</t>
  </si>
  <si>
    <t>104874000132084</t>
  </si>
  <si>
    <t>104874000110869</t>
  </si>
  <si>
    <t>104874000137782</t>
  </si>
  <si>
    <t>104874000139504</t>
  </si>
  <si>
    <t>104874000110885</t>
  </si>
  <si>
    <t>104874000110952</t>
  </si>
  <si>
    <t>104874000137712</t>
  </si>
  <si>
    <t>104874000137711</t>
  </si>
  <si>
    <t>104874000137162</t>
  </si>
  <si>
    <t>104874000137450</t>
  </si>
  <si>
    <t>104874000137709</t>
  </si>
  <si>
    <t>104874000137713</t>
  </si>
  <si>
    <t>104874000134973</t>
  </si>
  <si>
    <t>104874000110899</t>
  </si>
  <si>
    <t>104874000110906</t>
  </si>
  <si>
    <t>104874000133047</t>
  </si>
  <si>
    <t>104874000110901</t>
  </si>
  <si>
    <t>104874000110894</t>
  </si>
  <si>
    <t>104874000130520</t>
  </si>
  <si>
    <t>104874000130398</t>
  </si>
  <si>
    <t>104874000139188</t>
  </si>
  <si>
    <t>104874000131393</t>
  </si>
  <si>
    <t>104874000138002</t>
  </si>
  <si>
    <t>104874000132179</t>
  </si>
  <si>
    <t>104874000133388</t>
  </si>
  <si>
    <t>31.7</t>
  </si>
  <si>
    <t>36.3</t>
  </si>
  <si>
    <t>35.8</t>
  </si>
  <si>
    <t>33.2</t>
  </si>
  <si>
    <t>36.5</t>
  </si>
  <si>
    <t>29.4</t>
  </si>
  <si>
    <t>30.5</t>
  </si>
  <si>
    <r>
      <rPr>
        <b/>
        <sz val="9"/>
        <color indexed="8"/>
        <rFont val="楷体_GB2312"/>
        <family val="3"/>
      </rPr>
      <t>听力</t>
    </r>
  </si>
  <si>
    <t>29.0</t>
  </si>
  <si>
    <r>
      <rPr>
        <b/>
        <sz val="9"/>
        <color indexed="8"/>
        <rFont val="楷体_GB2312"/>
        <family val="3"/>
      </rPr>
      <t>专业笔试</t>
    </r>
  </si>
  <si>
    <r>
      <rPr>
        <b/>
        <sz val="9"/>
        <color indexed="8"/>
        <rFont val="楷体_GB2312"/>
        <family val="3"/>
      </rPr>
      <t>政治</t>
    </r>
  </si>
  <si>
    <r>
      <rPr>
        <b/>
        <sz val="9"/>
        <color indexed="8"/>
        <rFont val="楷体_GB2312"/>
        <family val="3"/>
      </rPr>
      <t>外语</t>
    </r>
  </si>
  <si>
    <r>
      <rPr>
        <b/>
        <sz val="9"/>
        <color indexed="8"/>
        <rFont val="楷体_GB2312"/>
        <family val="3"/>
      </rPr>
      <t>综合</t>
    </r>
  </si>
  <si>
    <r>
      <rPr>
        <b/>
        <sz val="9"/>
        <color indexed="8"/>
        <rFont val="楷体_GB2312"/>
        <family val="3"/>
      </rPr>
      <t>总分</t>
    </r>
  </si>
  <si>
    <r>
      <rPr>
        <b/>
        <sz val="9"/>
        <color indexed="8"/>
        <rFont val="楷体_GB2312"/>
        <family val="3"/>
      </rPr>
      <t>初试分数折算</t>
    </r>
  </si>
  <si>
    <r>
      <rPr>
        <b/>
        <sz val="9"/>
        <color indexed="8"/>
        <rFont val="楷体_GB2312"/>
        <family val="3"/>
      </rPr>
      <t>口语</t>
    </r>
  </si>
  <si>
    <t>31.4</t>
  </si>
  <si>
    <t>37.1</t>
  </si>
  <si>
    <t>准考证号</t>
  </si>
  <si>
    <r>
      <rPr>
        <b/>
        <sz val="9"/>
        <color indexed="8"/>
        <rFont val="楷体_GB2312"/>
        <family val="3"/>
      </rPr>
      <t>准考证号</t>
    </r>
  </si>
  <si>
    <r>
      <rPr>
        <b/>
        <sz val="9"/>
        <color indexed="8"/>
        <rFont val="楷体_GB2312"/>
        <family val="3"/>
      </rPr>
      <t>姓名</t>
    </r>
  </si>
  <si>
    <r>
      <rPr>
        <b/>
        <sz val="9"/>
        <color indexed="8"/>
        <rFont val="楷体_GB2312"/>
        <family val="3"/>
      </rPr>
      <t>性别</t>
    </r>
  </si>
  <si>
    <r>
      <rPr>
        <b/>
        <sz val="9"/>
        <color indexed="8"/>
        <rFont val="楷体_GB2312"/>
        <family val="3"/>
      </rPr>
      <t>复试成绩</t>
    </r>
  </si>
  <si>
    <r>
      <rPr>
        <b/>
        <sz val="9"/>
        <color indexed="8"/>
        <rFont val="楷体_GB2312"/>
        <family val="3"/>
      </rPr>
      <t>复试折算后成绩</t>
    </r>
  </si>
  <si>
    <r>
      <rPr>
        <b/>
        <sz val="9"/>
        <color indexed="8"/>
        <rFont val="楷体_GB2312"/>
        <family val="3"/>
      </rPr>
      <t>最后总成绩</t>
    </r>
  </si>
  <si>
    <r>
      <rPr>
        <b/>
        <sz val="9"/>
        <color indexed="8"/>
        <rFont val="楷体_GB2312"/>
        <family val="3"/>
      </rPr>
      <t>名次</t>
    </r>
  </si>
  <si>
    <r>
      <t>2014</t>
    </r>
    <r>
      <rPr>
        <b/>
        <sz val="18"/>
        <color indexed="8"/>
        <rFont val="宋体"/>
        <family val="0"/>
      </rPr>
      <t>年药物化学专业硕士研究生入学（初试</t>
    </r>
    <r>
      <rPr>
        <b/>
        <sz val="18"/>
        <color indexed="8"/>
        <rFont val="Times New Roman"/>
        <family val="1"/>
      </rPr>
      <t>+</t>
    </r>
    <r>
      <rPr>
        <b/>
        <sz val="18"/>
        <color indexed="8"/>
        <rFont val="宋体"/>
        <family val="0"/>
      </rPr>
      <t>复试）成绩</t>
    </r>
    <r>
      <rPr>
        <b/>
        <sz val="18"/>
        <color indexed="8"/>
        <rFont val="Times New Roman"/>
        <family val="1"/>
      </rPr>
      <t xml:space="preserve"> </t>
    </r>
  </si>
  <si>
    <r>
      <rPr>
        <sz val="12"/>
        <color indexed="8"/>
        <rFont val="宋体"/>
        <family val="0"/>
      </rPr>
      <t>男</t>
    </r>
  </si>
  <si>
    <r>
      <rPr>
        <sz val="12"/>
        <color indexed="8"/>
        <rFont val="宋体"/>
        <family val="0"/>
      </rPr>
      <t>王空潮</t>
    </r>
  </si>
  <si>
    <r>
      <rPr>
        <sz val="12"/>
        <color indexed="8"/>
        <rFont val="宋体"/>
        <family val="0"/>
      </rPr>
      <t>高炜熙</t>
    </r>
  </si>
  <si>
    <r>
      <rPr>
        <sz val="12"/>
        <color indexed="8"/>
        <rFont val="宋体"/>
        <family val="0"/>
      </rPr>
      <t>魏广证</t>
    </r>
  </si>
  <si>
    <r>
      <rPr>
        <sz val="12"/>
        <color indexed="8"/>
        <rFont val="宋体"/>
        <family val="0"/>
      </rPr>
      <t>蒋小银</t>
    </r>
  </si>
  <si>
    <r>
      <rPr>
        <sz val="12"/>
        <color indexed="8"/>
        <rFont val="宋体"/>
        <family val="0"/>
      </rPr>
      <t>朱阳斌</t>
    </r>
  </si>
  <si>
    <r>
      <rPr>
        <sz val="12"/>
        <color indexed="8"/>
        <rFont val="宋体"/>
        <family val="0"/>
      </rPr>
      <t>熊潇磊</t>
    </r>
  </si>
  <si>
    <r>
      <rPr>
        <sz val="12"/>
        <color indexed="8"/>
        <rFont val="宋体"/>
        <family val="0"/>
      </rPr>
      <t>邹舒鹏</t>
    </r>
  </si>
  <si>
    <r>
      <rPr>
        <sz val="12"/>
        <rFont val="宋体"/>
        <family val="0"/>
      </rPr>
      <t>女</t>
    </r>
  </si>
  <si>
    <r>
      <rPr>
        <sz val="12"/>
        <rFont val="宋体"/>
        <family val="0"/>
      </rPr>
      <t>胡晓萌</t>
    </r>
  </si>
  <si>
    <r>
      <rPr>
        <sz val="12"/>
        <rFont val="宋体"/>
        <family val="0"/>
      </rPr>
      <t>赵鹏轩</t>
    </r>
  </si>
  <si>
    <r>
      <rPr>
        <sz val="12"/>
        <rFont val="宋体"/>
        <family val="0"/>
      </rPr>
      <t>男</t>
    </r>
  </si>
  <si>
    <r>
      <rPr>
        <sz val="12"/>
        <rFont val="宋体"/>
        <family val="0"/>
      </rPr>
      <t>郑子明</t>
    </r>
  </si>
  <si>
    <r>
      <rPr>
        <sz val="12"/>
        <rFont val="宋体"/>
        <family val="0"/>
      </rPr>
      <t>王艳美</t>
    </r>
  </si>
  <si>
    <r>
      <rPr>
        <sz val="12"/>
        <rFont val="宋体"/>
        <family val="0"/>
      </rPr>
      <t>薛慧颖</t>
    </r>
  </si>
  <si>
    <r>
      <rPr>
        <sz val="12"/>
        <rFont val="宋体"/>
        <family val="0"/>
      </rPr>
      <t>王红静</t>
    </r>
  </si>
  <si>
    <r>
      <t>2014</t>
    </r>
    <r>
      <rPr>
        <b/>
        <sz val="18"/>
        <color indexed="8"/>
        <rFont val="宋体"/>
        <family val="0"/>
      </rPr>
      <t>年药剂学专业硕士研究生入学（初试</t>
    </r>
    <r>
      <rPr>
        <b/>
        <sz val="18"/>
        <color indexed="8"/>
        <rFont val="Times New Roman"/>
        <family val="1"/>
      </rPr>
      <t>+</t>
    </r>
    <r>
      <rPr>
        <b/>
        <sz val="18"/>
        <color indexed="8"/>
        <rFont val="宋体"/>
        <family val="0"/>
      </rPr>
      <t>复试）成绩</t>
    </r>
    <r>
      <rPr>
        <b/>
        <sz val="18"/>
        <color indexed="8"/>
        <rFont val="Times New Roman"/>
        <family val="1"/>
      </rPr>
      <t xml:space="preserve"> </t>
    </r>
  </si>
  <si>
    <r>
      <rPr>
        <b/>
        <sz val="9"/>
        <rFont val="楷体_GB2312"/>
        <family val="3"/>
      </rPr>
      <t>准考证号</t>
    </r>
  </si>
  <si>
    <r>
      <rPr>
        <b/>
        <sz val="9"/>
        <rFont val="楷体_GB2312"/>
        <family val="3"/>
      </rPr>
      <t>姓名</t>
    </r>
  </si>
  <si>
    <r>
      <rPr>
        <b/>
        <sz val="9"/>
        <rFont val="楷体_GB2312"/>
        <family val="3"/>
      </rPr>
      <t>性别</t>
    </r>
  </si>
  <si>
    <r>
      <rPr>
        <b/>
        <sz val="9"/>
        <rFont val="楷体_GB2312"/>
        <family val="3"/>
      </rPr>
      <t>政治</t>
    </r>
  </si>
  <si>
    <r>
      <rPr>
        <b/>
        <sz val="9"/>
        <rFont val="楷体_GB2312"/>
        <family val="3"/>
      </rPr>
      <t>外语</t>
    </r>
  </si>
  <si>
    <r>
      <rPr>
        <b/>
        <sz val="9"/>
        <rFont val="楷体_GB2312"/>
        <family val="3"/>
      </rPr>
      <t>综合</t>
    </r>
  </si>
  <si>
    <r>
      <rPr>
        <b/>
        <sz val="9"/>
        <rFont val="楷体_GB2312"/>
        <family val="3"/>
      </rPr>
      <t>总分</t>
    </r>
  </si>
  <si>
    <r>
      <rPr>
        <b/>
        <sz val="9"/>
        <rFont val="楷体_GB2312"/>
        <family val="3"/>
      </rPr>
      <t>初试分数折算</t>
    </r>
  </si>
  <si>
    <r>
      <rPr>
        <b/>
        <sz val="9"/>
        <rFont val="楷体_GB2312"/>
        <family val="3"/>
      </rPr>
      <t>复试成绩</t>
    </r>
  </si>
  <si>
    <r>
      <rPr>
        <b/>
        <sz val="9"/>
        <rFont val="楷体_GB2312"/>
        <family val="3"/>
      </rPr>
      <t>复试折算后成绩</t>
    </r>
  </si>
  <si>
    <r>
      <rPr>
        <b/>
        <sz val="9"/>
        <rFont val="楷体_GB2312"/>
        <family val="3"/>
      </rPr>
      <t>最后总成绩</t>
    </r>
  </si>
  <si>
    <r>
      <rPr>
        <b/>
        <sz val="9"/>
        <rFont val="楷体_GB2312"/>
        <family val="3"/>
      </rPr>
      <t>名次</t>
    </r>
  </si>
  <si>
    <r>
      <rPr>
        <b/>
        <sz val="9"/>
        <rFont val="楷体_GB2312"/>
        <family val="3"/>
      </rPr>
      <t>专业笔试</t>
    </r>
  </si>
  <si>
    <r>
      <rPr>
        <b/>
        <sz val="9"/>
        <rFont val="楷体_GB2312"/>
        <family val="3"/>
      </rPr>
      <t>口语</t>
    </r>
  </si>
  <si>
    <r>
      <rPr>
        <b/>
        <sz val="11"/>
        <rFont val="楷体_GB2312"/>
        <family val="3"/>
      </rPr>
      <t>听力</t>
    </r>
  </si>
  <si>
    <r>
      <t>2014</t>
    </r>
    <r>
      <rPr>
        <b/>
        <sz val="18"/>
        <color indexed="8"/>
        <rFont val="宋体"/>
        <family val="0"/>
      </rPr>
      <t>年生药学、中药学、中药学专业硕士研究生入学（初试</t>
    </r>
    <r>
      <rPr>
        <b/>
        <sz val="18"/>
        <color indexed="8"/>
        <rFont val="Times New Roman"/>
        <family val="1"/>
      </rPr>
      <t>+</t>
    </r>
    <r>
      <rPr>
        <b/>
        <sz val="18"/>
        <color indexed="8"/>
        <rFont val="宋体"/>
        <family val="0"/>
      </rPr>
      <t>复试）成绩</t>
    </r>
    <r>
      <rPr>
        <b/>
        <sz val="18"/>
        <color indexed="8"/>
        <rFont val="Times New Roman"/>
        <family val="1"/>
      </rPr>
      <t xml:space="preserve"> </t>
    </r>
  </si>
  <si>
    <r>
      <rPr>
        <sz val="12"/>
        <rFont val="宋体"/>
        <family val="0"/>
      </rPr>
      <t>龚亚君</t>
    </r>
  </si>
  <si>
    <r>
      <rPr>
        <sz val="12"/>
        <rFont val="宋体"/>
        <family val="0"/>
      </rPr>
      <t>范开静</t>
    </r>
  </si>
  <si>
    <r>
      <rPr>
        <sz val="12"/>
        <rFont val="宋体"/>
        <family val="0"/>
      </rPr>
      <t>谈婉月</t>
    </r>
  </si>
  <si>
    <r>
      <rPr>
        <sz val="12"/>
        <rFont val="宋体"/>
        <family val="0"/>
      </rPr>
      <t>李小华</t>
    </r>
  </si>
  <si>
    <r>
      <rPr>
        <sz val="12"/>
        <rFont val="宋体"/>
        <family val="0"/>
      </rPr>
      <t>吴华东</t>
    </r>
  </si>
  <si>
    <r>
      <rPr>
        <b/>
        <sz val="9"/>
        <rFont val="楷体_GB2312"/>
        <family val="3"/>
      </rPr>
      <t>听力</t>
    </r>
  </si>
  <si>
    <r>
      <rPr>
        <sz val="12"/>
        <rFont val="宋体"/>
        <family val="0"/>
      </rPr>
      <t>许倩倩</t>
    </r>
  </si>
  <si>
    <r>
      <rPr>
        <sz val="12"/>
        <rFont val="宋体"/>
        <family val="0"/>
      </rPr>
      <t>刘春桃</t>
    </r>
  </si>
  <si>
    <r>
      <rPr>
        <sz val="12"/>
        <rFont val="宋体"/>
        <family val="0"/>
      </rPr>
      <t>吴艳丽</t>
    </r>
  </si>
  <si>
    <r>
      <rPr>
        <sz val="12"/>
        <rFont val="宋体"/>
        <family val="0"/>
      </rPr>
      <t>孟丽静</t>
    </r>
  </si>
  <si>
    <r>
      <t>2014</t>
    </r>
    <r>
      <rPr>
        <b/>
        <sz val="18"/>
        <color indexed="8"/>
        <rFont val="宋体"/>
        <family val="0"/>
      </rPr>
      <t>年药理学专业硕士研究生入学（初试</t>
    </r>
    <r>
      <rPr>
        <b/>
        <sz val="18"/>
        <color indexed="8"/>
        <rFont val="Times New Roman"/>
        <family val="1"/>
      </rPr>
      <t>+</t>
    </r>
    <r>
      <rPr>
        <b/>
        <sz val="18"/>
        <color indexed="8"/>
        <rFont val="宋体"/>
        <family val="0"/>
      </rPr>
      <t>复试）成绩</t>
    </r>
  </si>
  <si>
    <r>
      <t>2014</t>
    </r>
    <r>
      <rPr>
        <b/>
        <sz val="18"/>
        <color indexed="8"/>
        <rFont val="宋体"/>
        <family val="0"/>
      </rPr>
      <t>年药物分析学专业硕士研究生入学（初试</t>
    </r>
    <r>
      <rPr>
        <b/>
        <sz val="18"/>
        <color indexed="8"/>
        <rFont val="Times New Roman"/>
        <family val="1"/>
      </rPr>
      <t>+</t>
    </r>
    <r>
      <rPr>
        <b/>
        <sz val="18"/>
        <color indexed="8"/>
        <rFont val="宋体"/>
        <family val="0"/>
      </rPr>
      <t>复试）成绩</t>
    </r>
    <r>
      <rPr>
        <b/>
        <sz val="18"/>
        <color indexed="8"/>
        <rFont val="Times New Roman"/>
        <family val="1"/>
      </rPr>
      <t xml:space="preserve"> </t>
    </r>
  </si>
  <si>
    <r>
      <rPr>
        <sz val="12"/>
        <rFont val="宋体"/>
        <family val="0"/>
      </rPr>
      <t>赵喻丹</t>
    </r>
  </si>
  <si>
    <r>
      <rPr>
        <sz val="12"/>
        <rFont val="宋体"/>
        <family val="0"/>
      </rPr>
      <t>王贝贝</t>
    </r>
  </si>
  <si>
    <r>
      <rPr>
        <sz val="12"/>
        <rFont val="宋体"/>
        <family val="0"/>
      </rPr>
      <t>廖明砚</t>
    </r>
  </si>
  <si>
    <t>孙  娜</t>
  </si>
  <si>
    <r>
      <t xml:space="preserve">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健</t>
    </r>
  </si>
  <si>
    <t>肖  雄</t>
  </si>
  <si>
    <t>郭  翼</t>
  </si>
  <si>
    <t>程  理</t>
  </si>
  <si>
    <t>马  回</t>
  </si>
  <si>
    <t>黄  晔</t>
  </si>
  <si>
    <t>孔  苗</t>
  </si>
  <si>
    <t>张  洁</t>
  </si>
  <si>
    <t>汤  琼</t>
  </si>
  <si>
    <t>冷  宇</t>
  </si>
  <si>
    <t>付  荣</t>
  </si>
  <si>
    <t>路  慧</t>
  </si>
  <si>
    <t>尤  佳</t>
  </si>
  <si>
    <t>洪  鲜</t>
  </si>
  <si>
    <t>郭  娴</t>
  </si>
  <si>
    <t>张  谨</t>
  </si>
  <si>
    <t>1</t>
  </si>
  <si>
    <t>2</t>
  </si>
  <si>
    <t>3</t>
  </si>
  <si>
    <t>4</t>
  </si>
  <si>
    <t>5</t>
  </si>
  <si>
    <t>6</t>
  </si>
  <si>
    <t>7</t>
  </si>
  <si>
    <t>8</t>
  </si>
  <si>
    <t>备注</t>
  </si>
  <si>
    <r>
      <t>201</t>
    </r>
    <r>
      <rPr>
        <b/>
        <sz val="18"/>
        <rFont val="宋体"/>
        <family val="0"/>
      </rPr>
      <t>4年天然药物化学方向硕士研究生入学（初试+复试）成绩</t>
    </r>
  </si>
  <si>
    <t>生药学</t>
  </si>
  <si>
    <t>中药学</t>
  </si>
  <si>
    <t>专硕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</si>
</sst>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;_ꐀ"/>
    <numFmt numFmtId="186" formatCode="0;_谀"/>
    <numFmt numFmtId="187" formatCode="0.0;_谀"/>
    <numFmt numFmtId="188" formatCode="0.00;_谀"/>
    <numFmt numFmtId="189" formatCode="0.0_ "/>
    <numFmt numFmtId="190" formatCode="0.00_);[Red]\(0.00\)"/>
    <numFmt numFmtId="191" formatCode="0.000_);[Red]\(0.000\)"/>
    <numFmt numFmtId="192" formatCode="000000"/>
    <numFmt numFmtId="193" formatCode="0_ "/>
    <numFmt numFmtId="194" formatCode="0.000;_谀"/>
    <numFmt numFmtId="195" formatCode="0_);[Red]\(0\)"/>
    <numFmt numFmtId="196" formatCode="0.000_ "/>
    <numFmt numFmtId="197" formatCode="0.0000_ "/>
    <numFmt numFmtId="198" formatCode="0.00000_ "/>
    <numFmt numFmtId="199" formatCode="0.00_);\(0.00\)"/>
    <numFmt numFmtId="200" formatCode="0.0_);[Red]\(0.0\)"/>
  </numFmts>
  <fonts count="60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12"/>
      <name val="Times New Roman"/>
      <family val="1"/>
    </font>
    <font>
      <b/>
      <sz val="18"/>
      <color indexed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color indexed="8"/>
      <name val="楷体_GB2312"/>
      <family val="3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9"/>
      <name val="宋体"/>
      <family val="0"/>
    </font>
    <font>
      <b/>
      <sz val="9"/>
      <name val="楷体_GB2312"/>
      <family val="3"/>
    </font>
    <font>
      <b/>
      <sz val="9"/>
      <name val="Times New Roman"/>
      <family val="1"/>
    </font>
    <font>
      <b/>
      <sz val="18"/>
      <name val="宋体"/>
      <family val="0"/>
    </font>
    <font>
      <sz val="12"/>
      <color indexed="8"/>
      <name val="宋体"/>
      <family val="0"/>
    </font>
    <font>
      <sz val="9"/>
      <name val="Tahoma"/>
      <family val="2"/>
    </font>
    <font>
      <b/>
      <sz val="11"/>
      <name val="楷体_GB2312"/>
      <family val="3"/>
    </font>
    <font>
      <b/>
      <sz val="18"/>
      <color indexed="8"/>
      <name val="宋体"/>
      <family val="0"/>
    </font>
    <font>
      <b/>
      <sz val="11"/>
      <name val="Times New Roman"/>
      <family val="1"/>
    </font>
    <font>
      <sz val="10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190" fontId="11" fillId="0" borderId="10" xfId="0" applyNumberFormat="1" applyFont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center"/>
    </xf>
    <xf numFmtId="189" fontId="5" fillId="33" borderId="10" xfId="0" applyNumberFormat="1" applyFont="1" applyFill="1" applyBorder="1" applyAlignment="1">
      <alignment horizontal="center" vertical="center"/>
    </xf>
    <xf numFmtId="190" fontId="5" fillId="33" borderId="10" xfId="0" applyNumberFormat="1" applyFont="1" applyFill="1" applyBorder="1" applyAlignment="1">
      <alignment horizontal="center" vertical="center"/>
    </xf>
    <xf numFmtId="193" fontId="5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195" fontId="12" fillId="0" borderId="10" xfId="0" applyNumberFormat="1" applyFont="1" applyBorder="1" applyAlignment="1">
      <alignment horizontal="center" vertical="center"/>
    </xf>
    <xf numFmtId="190" fontId="12" fillId="0" borderId="10" xfId="0" applyNumberFormat="1" applyFont="1" applyBorder="1" applyAlignment="1">
      <alignment horizontal="center" vertical="center"/>
    </xf>
    <xf numFmtId="184" fontId="12" fillId="0" borderId="10" xfId="0" applyNumberFormat="1" applyFont="1" applyBorder="1" applyAlignment="1">
      <alignment horizontal="center" vertical="center"/>
    </xf>
    <xf numFmtId="200" fontId="12" fillId="0" borderId="10" xfId="0" applyNumberFormat="1" applyFont="1" applyBorder="1" applyAlignment="1">
      <alignment horizontal="center" vertical="center"/>
    </xf>
    <xf numFmtId="0" fontId="4" fillId="33" borderId="10" xfId="69" applyFont="1" applyFill="1" applyBorder="1" applyAlignment="1" applyProtection="1">
      <alignment horizontal="center" vertical="center"/>
      <protection locked="0"/>
    </xf>
    <xf numFmtId="0" fontId="4" fillId="33" borderId="10" xfId="79" applyFont="1" applyFill="1" applyBorder="1" applyAlignment="1" applyProtection="1">
      <alignment horizontal="center" vertical="center"/>
      <protection locked="0"/>
    </xf>
    <xf numFmtId="0" fontId="4" fillId="33" borderId="10" xfId="86" applyFont="1" applyFill="1" applyBorder="1" applyAlignment="1" applyProtection="1">
      <alignment horizontal="center" vertical="center"/>
      <protection locked="0"/>
    </xf>
    <xf numFmtId="0" fontId="4" fillId="33" borderId="10" xfId="85" applyFont="1" applyFill="1" applyBorder="1" applyAlignment="1" applyProtection="1">
      <alignment horizontal="center" vertical="center"/>
      <protection locked="0"/>
    </xf>
    <xf numFmtId="0" fontId="4" fillId="33" borderId="10" xfId="87" applyFont="1" applyFill="1" applyBorder="1" applyAlignment="1" applyProtection="1">
      <alignment horizontal="center" vertical="center"/>
      <protection locked="0"/>
    </xf>
    <xf numFmtId="0" fontId="4" fillId="33" borderId="10" xfId="42" applyFont="1" applyFill="1" applyBorder="1" applyAlignment="1" applyProtection="1">
      <alignment horizontal="center" vertical="center"/>
      <protection locked="0"/>
    </xf>
    <xf numFmtId="0" fontId="4" fillId="33" borderId="10" xfId="41" applyFont="1" applyFill="1" applyBorder="1" applyAlignment="1" applyProtection="1">
      <alignment horizontal="center" vertical="center"/>
      <protection locked="0"/>
    </xf>
    <xf numFmtId="0" fontId="4" fillId="33" borderId="10" xfId="44" applyFont="1" applyFill="1" applyBorder="1" applyAlignment="1" applyProtection="1">
      <alignment horizontal="center" vertical="center"/>
      <protection locked="0"/>
    </xf>
    <xf numFmtId="0" fontId="4" fillId="33" borderId="10" xfId="46" applyFont="1" applyFill="1" applyBorder="1" applyAlignment="1" applyProtection="1">
      <alignment horizontal="center" vertical="center"/>
      <protection locked="0"/>
    </xf>
    <xf numFmtId="0" fontId="4" fillId="33" borderId="10" xfId="45" applyFont="1" applyFill="1" applyBorder="1" applyAlignment="1" applyProtection="1">
      <alignment horizontal="center" vertical="center"/>
      <protection locked="0"/>
    </xf>
    <xf numFmtId="0" fontId="4" fillId="33" borderId="10" xfId="47" applyFont="1" applyFill="1" applyBorder="1" applyAlignment="1" applyProtection="1">
      <alignment horizontal="center" vertical="center"/>
      <protection locked="0"/>
    </xf>
    <xf numFmtId="0" fontId="4" fillId="33" borderId="10" xfId="50" applyFont="1" applyFill="1" applyBorder="1" applyAlignment="1" applyProtection="1">
      <alignment horizontal="center" vertical="center"/>
      <protection locked="0"/>
    </xf>
    <xf numFmtId="0" fontId="4" fillId="33" borderId="10" xfId="48" applyFont="1" applyFill="1" applyBorder="1" applyAlignment="1" applyProtection="1">
      <alignment horizontal="center" vertical="center"/>
      <protection locked="0"/>
    </xf>
    <xf numFmtId="0" fontId="4" fillId="33" borderId="10" xfId="51" applyFont="1" applyFill="1" applyBorder="1" applyAlignment="1" applyProtection="1">
      <alignment horizontal="center" vertical="center"/>
      <protection locked="0"/>
    </xf>
    <xf numFmtId="0" fontId="4" fillId="33" borderId="10" xfId="52" applyFont="1" applyFill="1" applyBorder="1" applyAlignment="1" applyProtection="1">
      <alignment horizontal="center" vertical="center"/>
      <protection locked="0"/>
    </xf>
    <xf numFmtId="190" fontId="18" fillId="0" borderId="10" xfId="0" applyNumberFormat="1" applyFont="1" applyBorder="1" applyAlignment="1">
      <alignment horizontal="center" vertical="center"/>
    </xf>
    <xf numFmtId="0" fontId="4" fillId="33" borderId="10" xfId="81" applyFont="1" applyFill="1" applyBorder="1" applyAlignment="1" applyProtection="1">
      <alignment horizontal="center" vertical="center"/>
      <protection locked="0"/>
    </xf>
    <xf numFmtId="0" fontId="4" fillId="33" borderId="10" xfId="82" applyFont="1" applyFill="1" applyBorder="1" applyAlignment="1" applyProtection="1">
      <alignment horizontal="center" vertical="center"/>
      <protection locked="0"/>
    </xf>
    <xf numFmtId="0" fontId="4" fillId="33" borderId="10" xfId="83" applyFont="1" applyFill="1" applyBorder="1" applyAlignment="1" applyProtection="1">
      <alignment horizontal="center" vertical="center"/>
      <protection locked="0"/>
    </xf>
    <xf numFmtId="190" fontId="4" fillId="33" borderId="10" xfId="0" applyNumberFormat="1" applyFont="1" applyFill="1" applyBorder="1" applyAlignment="1">
      <alignment horizontal="center" vertical="center"/>
    </xf>
    <xf numFmtId="18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77" applyFont="1" applyFill="1" applyBorder="1" applyAlignment="1" applyProtection="1">
      <alignment horizontal="center" vertical="center"/>
      <protection locked="0"/>
    </xf>
    <xf numFmtId="0" fontId="4" fillId="33" borderId="10" xfId="76" applyFont="1" applyFill="1" applyBorder="1" applyAlignment="1" applyProtection="1">
      <alignment horizontal="center" vertical="center"/>
      <protection locked="0"/>
    </xf>
    <xf numFmtId="0" fontId="4" fillId="33" borderId="10" xfId="78" applyFont="1" applyFill="1" applyBorder="1" applyAlignment="1" applyProtection="1">
      <alignment horizontal="center" vertical="center"/>
      <protection locked="0"/>
    </xf>
    <xf numFmtId="0" fontId="4" fillId="33" borderId="10" xfId="70" applyFont="1" applyFill="1" applyBorder="1" applyAlignment="1" applyProtection="1">
      <alignment horizontal="center" vertical="center"/>
      <protection locked="0"/>
    </xf>
    <xf numFmtId="0" fontId="4" fillId="33" borderId="10" xfId="68" applyFont="1" applyFill="1" applyBorder="1" applyAlignment="1" applyProtection="1">
      <alignment horizontal="center" vertical="center"/>
      <protection locked="0"/>
    </xf>
    <xf numFmtId="0" fontId="4" fillId="33" borderId="10" xfId="71" applyFont="1" applyFill="1" applyBorder="1" applyAlignment="1" applyProtection="1">
      <alignment horizontal="center" vertical="center"/>
      <protection locked="0"/>
    </xf>
    <xf numFmtId="0" fontId="4" fillId="33" borderId="10" xfId="73" applyFont="1" applyFill="1" applyBorder="1" applyAlignment="1" applyProtection="1">
      <alignment horizontal="center" vertical="center"/>
      <protection locked="0"/>
    </xf>
    <xf numFmtId="0" fontId="4" fillId="33" borderId="10" xfId="72" applyFont="1" applyFill="1" applyBorder="1" applyAlignment="1" applyProtection="1">
      <alignment horizontal="center" vertical="center"/>
      <protection locked="0"/>
    </xf>
    <xf numFmtId="0" fontId="4" fillId="33" borderId="10" xfId="74" applyFont="1" applyFill="1" applyBorder="1" applyAlignment="1" applyProtection="1">
      <alignment horizontal="center" vertical="center"/>
      <protection locked="0"/>
    </xf>
    <xf numFmtId="0" fontId="4" fillId="33" borderId="10" xfId="75" applyFont="1" applyFill="1" applyBorder="1" applyAlignment="1" applyProtection="1">
      <alignment horizontal="center" vertical="center"/>
      <protection locked="0"/>
    </xf>
    <xf numFmtId="0" fontId="4" fillId="33" borderId="10" xfId="62" applyFont="1" applyFill="1" applyBorder="1" applyAlignment="1" applyProtection="1">
      <alignment horizontal="center" vertical="center"/>
      <protection locked="0"/>
    </xf>
    <xf numFmtId="0" fontId="4" fillId="33" borderId="10" xfId="61" applyFont="1" applyFill="1" applyBorder="1" applyAlignment="1" applyProtection="1">
      <alignment horizontal="center" vertical="center"/>
      <protection locked="0"/>
    </xf>
    <xf numFmtId="0" fontId="4" fillId="33" borderId="10" xfId="63" applyFont="1" applyFill="1" applyBorder="1" applyAlignment="1" applyProtection="1">
      <alignment horizontal="center" vertical="center"/>
      <protection locked="0"/>
    </xf>
    <xf numFmtId="0" fontId="4" fillId="33" borderId="10" xfId="65" applyFont="1" applyFill="1" applyBorder="1" applyAlignment="1" applyProtection="1">
      <alignment horizontal="center" vertical="center"/>
      <protection locked="0"/>
    </xf>
    <xf numFmtId="0" fontId="4" fillId="33" borderId="10" xfId="64" applyFont="1" applyFill="1" applyBorder="1" applyAlignment="1" applyProtection="1">
      <alignment horizontal="center" vertical="center"/>
      <protection locked="0"/>
    </xf>
    <xf numFmtId="0" fontId="4" fillId="33" borderId="10" xfId="66" applyFont="1" applyFill="1" applyBorder="1" applyAlignment="1" applyProtection="1">
      <alignment horizontal="center" vertical="center"/>
      <protection locked="0"/>
    </xf>
    <xf numFmtId="0" fontId="4" fillId="33" borderId="10" xfId="67" applyFont="1" applyFill="1" applyBorder="1" applyAlignment="1" applyProtection="1">
      <alignment horizontal="center" vertical="center"/>
      <protection locked="0"/>
    </xf>
    <xf numFmtId="200" fontId="18" fillId="33" borderId="10" xfId="0" applyNumberFormat="1" applyFont="1" applyFill="1" applyBorder="1" applyAlignment="1">
      <alignment horizontal="center" vertical="center"/>
    </xf>
    <xf numFmtId="195" fontId="18" fillId="33" borderId="10" xfId="0" applyNumberFormat="1" applyFont="1" applyFill="1" applyBorder="1" applyAlignment="1">
      <alignment horizontal="center" vertical="center"/>
    </xf>
    <xf numFmtId="190" fontId="18" fillId="33" borderId="10" xfId="0" applyNumberFormat="1" applyFont="1" applyFill="1" applyBorder="1" applyAlignment="1">
      <alignment horizontal="center" vertical="center"/>
    </xf>
    <xf numFmtId="0" fontId="4" fillId="33" borderId="10" xfId="54" applyFont="1" applyFill="1" applyBorder="1" applyAlignment="1" applyProtection="1">
      <alignment horizontal="center" vertical="center"/>
      <protection locked="0"/>
    </xf>
    <xf numFmtId="0" fontId="4" fillId="33" borderId="10" xfId="53" applyFont="1" applyFill="1" applyBorder="1" applyAlignment="1" applyProtection="1">
      <alignment horizontal="center" vertical="center"/>
      <protection locked="0"/>
    </xf>
    <xf numFmtId="0" fontId="4" fillId="33" borderId="10" xfId="55" applyFont="1" applyFill="1" applyBorder="1" applyAlignment="1" applyProtection="1">
      <alignment horizontal="center" vertical="center"/>
      <protection locked="0"/>
    </xf>
    <xf numFmtId="0" fontId="4" fillId="33" borderId="10" xfId="57" applyFont="1" applyFill="1" applyBorder="1" applyAlignment="1" applyProtection="1">
      <alignment horizontal="center" vertical="center"/>
      <protection locked="0"/>
    </xf>
    <xf numFmtId="0" fontId="4" fillId="33" borderId="10" xfId="56" applyFont="1" applyFill="1" applyBorder="1" applyAlignment="1" applyProtection="1">
      <alignment horizontal="center" vertical="center"/>
      <protection locked="0"/>
    </xf>
    <xf numFmtId="0" fontId="4" fillId="33" borderId="10" xfId="58" applyFont="1" applyFill="1" applyBorder="1" applyAlignment="1" applyProtection="1">
      <alignment horizontal="center" vertical="center"/>
      <protection locked="0"/>
    </xf>
    <xf numFmtId="0" fontId="4" fillId="33" borderId="10" xfId="60" applyFont="1" applyFill="1" applyBorder="1" applyAlignment="1" applyProtection="1">
      <alignment horizontal="center" vertical="center"/>
      <protection locked="0"/>
    </xf>
    <xf numFmtId="195" fontId="18" fillId="0" borderId="10" xfId="0" applyNumberFormat="1" applyFont="1" applyBorder="1" applyAlignment="1">
      <alignment horizontal="center" vertical="center"/>
    </xf>
    <xf numFmtId="195" fontId="5" fillId="33" borderId="10" xfId="0" applyNumberFormat="1" applyFont="1" applyFill="1" applyBorder="1" applyAlignment="1">
      <alignment horizontal="center" vertical="center"/>
    </xf>
    <xf numFmtId="195" fontId="24" fillId="0" borderId="10" xfId="0" applyNumberFormat="1" applyFont="1" applyBorder="1" applyAlignment="1">
      <alignment horizontal="center" vertical="center"/>
    </xf>
    <xf numFmtId="0" fontId="0" fillId="33" borderId="10" xfId="45" applyFont="1" applyFill="1" applyBorder="1" applyAlignment="1" applyProtection="1">
      <alignment horizontal="center" vertical="center"/>
      <protection locked="0"/>
    </xf>
    <xf numFmtId="0" fontId="0" fillId="33" borderId="10" xfId="59" applyFont="1" applyFill="1" applyBorder="1" applyAlignment="1" applyProtection="1">
      <alignment horizontal="center" vertical="center"/>
      <protection locked="0"/>
    </xf>
    <xf numFmtId="0" fontId="0" fillId="33" borderId="10" xfId="80" applyFont="1" applyFill="1" applyBorder="1" applyAlignment="1" applyProtection="1">
      <alignment horizontal="center" vertical="center"/>
      <protection locked="0"/>
    </xf>
    <xf numFmtId="0" fontId="0" fillId="33" borderId="10" xfId="68" applyFont="1" applyFill="1" applyBorder="1" applyAlignment="1" applyProtection="1">
      <alignment horizontal="center" vertical="center"/>
      <protection locked="0"/>
    </xf>
    <xf numFmtId="0" fontId="0" fillId="33" borderId="10" xfId="61" applyFont="1" applyFill="1" applyBorder="1" applyAlignment="1" applyProtection="1">
      <alignment horizontal="center" vertical="center"/>
      <protection locked="0"/>
    </xf>
    <xf numFmtId="200" fontId="18" fillId="0" borderId="10" xfId="0" applyNumberFormat="1" applyFont="1" applyBorder="1" applyAlignment="1">
      <alignment horizontal="center" vertical="center"/>
    </xf>
    <xf numFmtId="200" fontId="5" fillId="33" borderId="10" xfId="0" applyNumberFormat="1" applyFont="1" applyFill="1" applyBorder="1" applyAlignment="1">
      <alignment horizontal="center" vertical="center"/>
    </xf>
    <xf numFmtId="200" fontId="5" fillId="33" borderId="10" xfId="0" applyNumberFormat="1" applyFont="1" applyFill="1" applyBorder="1" applyAlignment="1" applyProtection="1">
      <alignment horizontal="center" vertical="center"/>
      <protection locked="0"/>
    </xf>
    <xf numFmtId="195" fontId="5" fillId="33" borderId="10" xfId="0" applyNumberFormat="1" applyFont="1" applyFill="1" applyBorder="1" applyAlignment="1" applyProtection="1">
      <alignment horizontal="center" vertical="center"/>
      <protection locked="0"/>
    </xf>
    <xf numFmtId="190" fontId="5" fillId="33" borderId="10" xfId="0" applyNumberFormat="1" applyFont="1" applyFill="1" applyBorder="1" applyAlignment="1" applyProtection="1">
      <alignment horizontal="center" vertical="center"/>
      <protection locked="0"/>
    </xf>
    <xf numFmtId="200" fontId="4" fillId="33" borderId="10" xfId="0" applyNumberFormat="1" applyFont="1" applyFill="1" applyBorder="1" applyAlignment="1" applyProtection="1">
      <alignment horizontal="center" vertical="center"/>
      <protection locked="0"/>
    </xf>
    <xf numFmtId="49" fontId="5" fillId="33" borderId="10" xfId="0" applyNumberFormat="1" applyFont="1" applyFill="1" applyBorder="1" applyAlignment="1">
      <alignment horizontal="center" vertical="center"/>
    </xf>
    <xf numFmtId="0" fontId="0" fillId="33" borderId="10" xfId="53" applyFont="1" applyFill="1" applyBorder="1" applyAlignment="1" applyProtection="1">
      <alignment horizontal="center" vertical="center"/>
      <protection locked="0"/>
    </xf>
    <xf numFmtId="189" fontId="5" fillId="33" borderId="10" xfId="0" applyNumberFormat="1" applyFont="1" applyFill="1" applyBorder="1" applyAlignment="1" applyProtection="1">
      <alignment horizontal="center" vertical="center"/>
      <protection locked="0"/>
    </xf>
    <xf numFmtId="195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>
      <alignment horizontal="center" vertical="center"/>
    </xf>
    <xf numFmtId="195" fontId="4" fillId="33" borderId="10" xfId="0" applyNumberFormat="1" applyFont="1" applyFill="1" applyBorder="1" applyAlignment="1" applyProtection="1">
      <alignment horizontal="center" vertical="center"/>
      <protection locked="0"/>
    </xf>
    <xf numFmtId="49" fontId="20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90" fontId="5" fillId="33" borderId="10" xfId="0" applyNumberFormat="1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center"/>
    </xf>
    <xf numFmtId="193" fontId="5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</cellXfs>
  <cellStyles count="9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9" xfId="48"/>
    <cellStyle name="常规 2" xfId="49"/>
    <cellStyle name="常规 20" xfId="50"/>
    <cellStyle name="常规 21" xfId="51"/>
    <cellStyle name="常规 22" xfId="52"/>
    <cellStyle name="常规 23" xfId="53"/>
    <cellStyle name="常规 24" xfId="54"/>
    <cellStyle name="常规 25" xfId="55"/>
    <cellStyle name="常规 27" xfId="56"/>
    <cellStyle name="常规 28" xfId="57"/>
    <cellStyle name="常规 29" xfId="58"/>
    <cellStyle name="常规 3" xfId="59"/>
    <cellStyle name="常规 30" xfId="60"/>
    <cellStyle name="常规 31" xfId="61"/>
    <cellStyle name="常规 32" xfId="62"/>
    <cellStyle name="常规 33" xfId="63"/>
    <cellStyle name="常规 35" xfId="64"/>
    <cellStyle name="常规 36" xfId="65"/>
    <cellStyle name="常规 37" xfId="66"/>
    <cellStyle name="常规 38" xfId="67"/>
    <cellStyle name="常规 39" xfId="68"/>
    <cellStyle name="常规 4" xfId="69"/>
    <cellStyle name="常规 40" xfId="70"/>
    <cellStyle name="常规 41" xfId="71"/>
    <cellStyle name="常规 43" xfId="72"/>
    <cellStyle name="常规 44" xfId="73"/>
    <cellStyle name="常规 45" xfId="74"/>
    <cellStyle name="常规 46" xfId="75"/>
    <cellStyle name="常规 47" xfId="76"/>
    <cellStyle name="常规 48" xfId="77"/>
    <cellStyle name="常规 49" xfId="78"/>
    <cellStyle name="常规 5" xfId="79"/>
    <cellStyle name="常规 51" xfId="80"/>
    <cellStyle name="常规 52" xfId="81"/>
    <cellStyle name="常规 53" xfId="82"/>
    <cellStyle name="常规 55" xfId="83"/>
    <cellStyle name="常规 6" xfId="84"/>
    <cellStyle name="常规 7" xfId="85"/>
    <cellStyle name="常规 8" xfId="86"/>
    <cellStyle name="常规 9" xfId="87"/>
    <cellStyle name="Hyperlink" xfId="88"/>
    <cellStyle name="好" xfId="89"/>
    <cellStyle name="汇总" xfId="90"/>
    <cellStyle name="Currency" xfId="91"/>
    <cellStyle name="Currency [0]" xfId="92"/>
    <cellStyle name="计算" xfId="93"/>
    <cellStyle name="检查单元格" xfId="94"/>
    <cellStyle name="解释性文本" xfId="95"/>
    <cellStyle name="警告文本" xfId="96"/>
    <cellStyle name="链接单元格" xfId="97"/>
    <cellStyle name="Comma" xfId="98"/>
    <cellStyle name="Comma [0]" xfId="99"/>
    <cellStyle name="强调文字颜色 1" xfId="100"/>
    <cellStyle name="强调文字颜色 2" xfId="101"/>
    <cellStyle name="强调文字颜色 3" xfId="102"/>
    <cellStyle name="强调文字颜色 4" xfId="103"/>
    <cellStyle name="强调文字颜色 5" xfId="104"/>
    <cellStyle name="强调文字颜色 6" xfId="105"/>
    <cellStyle name="适中" xfId="106"/>
    <cellStyle name="输出" xfId="107"/>
    <cellStyle name="输入" xfId="108"/>
    <cellStyle name="Followed Hyperlink" xfId="109"/>
    <cellStyle name="注释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0"/>
  <sheetViews>
    <sheetView tabSelected="1" zoomScalePageLayoutView="0" workbookViewId="0" topLeftCell="A1">
      <selection activeCell="K73" sqref="K73"/>
    </sheetView>
  </sheetViews>
  <sheetFormatPr defaultColWidth="9.00390625" defaultRowHeight="14.25"/>
  <cols>
    <col min="1" max="1" width="16.75390625" style="0" customWidth="1"/>
    <col min="2" max="2" width="7.875" style="0" customWidth="1"/>
    <col min="3" max="3" width="5.25390625" style="0" customWidth="1"/>
    <col min="4" max="4" width="5.50390625" style="0" customWidth="1"/>
    <col min="5" max="5" width="4.75390625" style="0" customWidth="1"/>
    <col min="6" max="6" width="5.375" style="0" customWidth="1"/>
    <col min="7" max="7" width="5.50390625" style="0" customWidth="1"/>
    <col min="8" max="8" width="7.25390625" style="0" customWidth="1"/>
    <col min="9" max="9" width="6.625" style="0" customWidth="1"/>
    <col min="10" max="11" width="5.25390625" style="0" customWidth="1"/>
    <col min="12" max="12" width="6.125" style="0" customWidth="1"/>
    <col min="13" max="13" width="7.375" style="0" customWidth="1"/>
    <col min="14" max="14" width="7.875" style="0" customWidth="1"/>
    <col min="15" max="15" width="8.25390625" style="0" customWidth="1"/>
  </cols>
  <sheetData>
    <row r="2" spans="1:16" ht="22.5">
      <c r="A2" s="104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4.25">
      <c r="A3" s="113" t="s">
        <v>72</v>
      </c>
      <c r="B3" s="113" t="s">
        <v>73</v>
      </c>
      <c r="C3" s="113" t="s">
        <v>74</v>
      </c>
      <c r="D3" s="113" t="s">
        <v>63</v>
      </c>
      <c r="E3" s="113" t="s">
        <v>64</v>
      </c>
      <c r="F3" s="113" t="s">
        <v>65</v>
      </c>
      <c r="G3" s="113" t="s">
        <v>66</v>
      </c>
      <c r="H3" s="112" t="s">
        <v>67</v>
      </c>
      <c r="I3" s="113" t="s">
        <v>75</v>
      </c>
      <c r="J3" s="113"/>
      <c r="K3" s="113"/>
      <c r="L3" s="113"/>
      <c r="M3" s="113"/>
      <c r="N3" s="112" t="s">
        <v>76</v>
      </c>
      <c r="O3" s="113" t="s">
        <v>77</v>
      </c>
      <c r="P3" s="114" t="s">
        <v>78</v>
      </c>
    </row>
    <row r="4" spans="1:16" ht="14.25">
      <c r="A4" s="113"/>
      <c r="B4" s="113"/>
      <c r="C4" s="113"/>
      <c r="D4" s="113"/>
      <c r="E4" s="113"/>
      <c r="F4" s="113"/>
      <c r="G4" s="113"/>
      <c r="H4" s="112"/>
      <c r="I4" s="20" t="s">
        <v>62</v>
      </c>
      <c r="J4" s="17" t="s">
        <v>60</v>
      </c>
      <c r="K4" s="17" t="s">
        <v>68</v>
      </c>
      <c r="L4" s="14" t="s">
        <v>65</v>
      </c>
      <c r="M4" s="18" t="s">
        <v>66</v>
      </c>
      <c r="N4" s="112"/>
      <c r="O4" s="113"/>
      <c r="P4" s="103"/>
    </row>
    <row r="5" spans="1:16" ht="19.5" customHeight="1">
      <c r="A5" s="84" t="s">
        <v>15</v>
      </c>
      <c r="B5" s="88" t="s">
        <v>82</v>
      </c>
      <c r="C5" s="88" t="s">
        <v>80</v>
      </c>
      <c r="D5" s="88">
        <v>66</v>
      </c>
      <c r="E5" s="88">
        <v>58</v>
      </c>
      <c r="F5" s="88">
        <v>234</v>
      </c>
      <c r="G5" s="88">
        <v>358</v>
      </c>
      <c r="H5" s="10">
        <f aca="true" t="shared" si="0" ref="H5:H14">G5*0.6/5</f>
        <v>42.959999999999994</v>
      </c>
      <c r="I5" s="79">
        <v>36.8</v>
      </c>
      <c r="J5" s="71">
        <v>8</v>
      </c>
      <c r="K5" s="79">
        <v>9.4</v>
      </c>
      <c r="L5" s="84" t="s">
        <v>55</v>
      </c>
      <c r="M5" s="12">
        <f aca="true" t="shared" si="1" ref="M5:M14">L5+K5+J5+I5</f>
        <v>90</v>
      </c>
      <c r="N5" s="10">
        <f aca="true" t="shared" si="2" ref="N5:N14">M5*0.4</f>
        <v>36</v>
      </c>
      <c r="O5" s="10">
        <f aca="true" t="shared" si="3" ref="O5:O14">N5+H5</f>
        <v>78.96</v>
      </c>
      <c r="P5" s="13">
        <v>1</v>
      </c>
    </row>
    <row r="6" spans="1:16" ht="19.5" customHeight="1">
      <c r="A6" s="84" t="s">
        <v>13</v>
      </c>
      <c r="B6" s="90" t="s">
        <v>130</v>
      </c>
      <c r="C6" s="88" t="s">
        <v>80</v>
      </c>
      <c r="D6" s="88">
        <v>69</v>
      </c>
      <c r="E6" s="88">
        <v>60</v>
      </c>
      <c r="F6" s="88">
        <v>252</v>
      </c>
      <c r="G6" s="88">
        <v>381</v>
      </c>
      <c r="H6" s="10">
        <f t="shared" si="0"/>
        <v>45.72</v>
      </c>
      <c r="I6" s="79">
        <v>36.8</v>
      </c>
      <c r="J6" s="71">
        <v>6</v>
      </c>
      <c r="K6" s="79">
        <v>8.4</v>
      </c>
      <c r="L6" s="84" t="s">
        <v>53</v>
      </c>
      <c r="M6" s="12">
        <f t="shared" si="1"/>
        <v>82.9</v>
      </c>
      <c r="N6" s="10">
        <f t="shared" si="2"/>
        <v>33.160000000000004</v>
      </c>
      <c r="O6" s="10">
        <f t="shared" si="3"/>
        <v>78.88</v>
      </c>
      <c r="P6" s="13">
        <v>2</v>
      </c>
    </row>
    <row r="7" spans="1:16" ht="19.5" customHeight="1">
      <c r="A7" s="84" t="s">
        <v>14</v>
      </c>
      <c r="B7" s="12" t="s">
        <v>81</v>
      </c>
      <c r="C7" s="88" t="s">
        <v>80</v>
      </c>
      <c r="D7" s="88">
        <v>68</v>
      </c>
      <c r="E7" s="88">
        <v>50</v>
      </c>
      <c r="F7" s="88">
        <v>249</v>
      </c>
      <c r="G7" s="88">
        <v>367</v>
      </c>
      <c r="H7" s="10">
        <f t="shared" si="0"/>
        <v>44.04</v>
      </c>
      <c r="I7" s="79">
        <v>38.4</v>
      </c>
      <c r="J7" s="71">
        <v>4</v>
      </c>
      <c r="K7" s="79">
        <v>7.7</v>
      </c>
      <c r="L7" s="84" t="s">
        <v>54</v>
      </c>
      <c r="M7" s="12">
        <f t="shared" si="1"/>
        <v>86.4</v>
      </c>
      <c r="N7" s="10">
        <f t="shared" si="2"/>
        <v>34.56</v>
      </c>
      <c r="O7" s="10">
        <f t="shared" si="3"/>
        <v>78.6</v>
      </c>
      <c r="P7" s="13">
        <v>3</v>
      </c>
    </row>
    <row r="8" spans="1:16" ht="19.5" customHeight="1">
      <c r="A8" s="84" t="s">
        <v>16</v>
      </c>
      <c r="B8" s="88" t="s">
        <v>83</v>
      </c>
      <c r="C8" s="88" t="s">
        <v>80</v>
      </c>
      <c r="D8" s="88">
        <v>73</v>
      </c>
      <c r="E8" s="88">
        <v>61</v>
      </c>
      <c r="F8" s="88">
        <v>217</v>
      </c>
      <c r="G8" s="88">
        <v>351</v>
      </c>
      <c r="H8" s="10">
        <f t="shared" si="0"/>
        <v>42.12</v>
      </c>
      <c r="I8" s="79">
        <v>36.8</v>
      </c>
      <c r="J8" s="71">
        <v>7</v>
      </c>
      <c r="K8" s="79">
        <v>7.2</v>
      </c>
      <c r="L8" s="84" t="s">
        <v>56</v>
      </c>
      <c r="M8" s="12">
        <f t="shared" si="1"/>
        <v>84.2</v>
      </c>
      <c r="N8" s="10">
        <f t="shared" si="2"/>
        <v>33.68</v>
      </c>
      <c r="O8" s="10">
        <f t="shared" si="3"/>
        <v>75.8</v>
      </c>
      <c r="P8" s="13">
        <v>4</v>
      </c>
    </row>
    <row r="9" spans="1:16" ht="19.5" customHeight="1">
      <c r="A9" s="84" t="s">
        <v>21</v>
      </c>
      <c r="B9" s="91" t="s">
        <v>131</v>
      </c>
      <c r="C9" s="88" t="s">
        <v>80</v>
      </c>
      <c r="D9" s="88">
        <v>67</v>
      </c>
      <c r="E9" s="88">
        <v>51</v>
      </c>
      <c r="F9" s="88">
        <v>218</v>
      </c>
      <c r="G9" s="88">
        <v>336</v>
      </c>
      <c r="H9" s="10">
        <f t="shared" si="0"/>
        <v>40.32</v>
      </c>
      <c r="I9" s="79">
        <v>38.4</v>
      </c>
      <c r="J9" s="71">
        <v>7</v>
      </c>
      <c r="K9" s="79">
        <v>8.8</v>
      </c>
      <c r="L9" s="88">
        <v>34.2</v>
      </c>
      <c r="M9" s="12">
        <f t="shared" si="1"/>
        <v>88.4</v>
      </c>
      <c r="N9" s="10">
        <f t="shared" si="2"/>
        <v>35.36000000000001</v>
      </c>
      <c r="O9" s="10">
        <f t="shared" si="3"/>
        <v>75.68</v>
      </c>
      <c r="P9" s="13">
        <v>5</v>
      </c>
    </row>
    <row r="10" spans="1:16" ht="19.5" customHeight="1">
      <c r="A10" s="84" t="s">
        <v>18</v>
      </c>
      <c r="B10" s="88" t="s">
        <v>85</v>
      </c>
      <c r="C10" s="88" t="s">
        <v>80</v>
      </c>
      <c r="D10" s="88">
        <v>72</v>
      </c>
      <c r="E10" s="88">
        <v>51</v>
      </c>
      <c r="F10" s="88">
        <v>220</v>
      </c>
      <c r="G10" s="88">
        <v>343</v>
      </c>
      <c r="H10" s="10">
        <f t="shared" si="0"/>
        <v>41.16</v>
      </c>
      <c r="I10" s="79">
        <v>30</v>
      </c>
      <c r="J10" s="71">
        <v>5</v>
      </c>
      <c r="K10" s="79">
        <v>8.6</v>
      </c>
      <c r="L10" s="84" t="s">
        <v>57</v>
      </c>
      <c r="M10" s="12">
        <f t="shared" si="1"/>
        <v>80.1</v>
      </c>
      <c r="N10" s="10">
        <f t="shared" si="2"/>
        <v>32.04</v>
      </c>
      <c r="O10" s="10">
        <f t="shared" si="3"/>
        <v>73.19999999999999</v>
      </c>
      <c r="P10" s="13">
        <v>6</v>
      </c>
    </row>
    <row r="11" spans="1:16" ht="19.5" customHeight="1">
      <c r="A11" s="84" t="s">
        <v>20</v>
      </c>
      <c r="B11" s="88" t="s">
        <v>87</v>
      </c>
      <c r="C11" s="88" t="s">
        <v>80</v>
      </c>
      <c r="D11" s="88">
        <v>62</v>
      </c>
      <c r="E11" s="88">
        <v>55</v>
      </c>
      <c r="F11" s="88">
        <v>221</v>
      </c>
      <c r="G11" s="88">
        <v>338</v>
      </c>
      <c r="H11" s="10">
        <f t="shared" si="0"/>
        <v>40.559999999999995</v>
      </c>
      <c r="I11" s="79">
        <v>36</v>
      </c>
      <c r="J11" s="71">
        <v>3</v>
      </c>
      <c r="K11" s="79">
        <v>6.9</v>
      </c>
      <c r="L11" s="88">
        <v>33.8</v>
      </c>
      <c r="M11" s="12">
        <f t="shared" si="1"/>
        <v>79.69999999999999</v>
      </c>
      <c r="N11" s="10">
        <f t="shared" si="2"/>
        <v>31.879999999999995</v>
      </c>
      <c r="O11" s="10">
        <f t="shared" si="3"/>
        <v>72.44</v>
      </c>
      <c r="P11" s="13">
        <v>7</v>
      </c>
    </row>
    <row r="12" spans="1:16" ht="19.5" customHeight="1">
      <c r="A12" s="84" t="s">
        <v>17</v>
      </c>
      <c r="B12" s="88" t="s">
        <v>84</v>
      </c>
      <c r="C12" s="88" t="s">
        <v>80</v>
      </c>
      <c r="D12" s="88">
        <v>70</v>
      </c>
      <c r="E12" s="88">
        <v>54</v>
      </c>
      <c r="F12" s="88">
        <v>221</v>
      </c>
      <c r="G12" s="88">
        <v>345</v>
      </c>
      <c r="H12" s="10">
        <f t="shared" si="0"/>
        <v>41.4</v>
      </c>
      <c r="I12" s="79">
        <v>36.4</v>
      </c>
      <c r="J12" s="71">
        <v>6</v>
      </c>
      <c r="K12" s="79">
        <v>5.6</v>
      </c>
      <c r="L12" s="84" t="s">
        <v>58</v>
      </c>
      <c r="M12" s="12">
        <f t="shared" si="1"/>
        <v>77.4</v>
      </c>
      <c r="N12" s="10">
        <f t="shared" si="2"/>
        <v>30.960000000000004</v>
      </c>
      <c r="O12" s="10">
        <f t="shared" si="3"/>
        <v>72.36</v>
      </c>
      <c r="P12" s="13">
        <v>8</v>
      </c>
    </row>
    <row r="13" spans="1:16" ht="19.5" customHeight="1">
      <c r="A13" s="84" t="s">
        <v>19</v>
      </c>
      <c r="B13" s="88" t="s">
        <v>86</v>
      </c>
      <c r="C13" s="88" t="s">
        <v>80</v>
      </c>
      <c r="D13" s="88">
        <v>64</v>
      </c>
      <c r="E13" s="88">
        <v>54</v>
      </c>
      <c r="F13" s="88">
        <v>221</v>
      </c>
      <c r="G13" s="88">
        <v>339</v>
      </c>
      <c r="H13" s="10">
        <f t="shared" si="0"/>
        <v>40.68</v>
      </c>
      <c r="I13" s="79">
        <v>32.4</v>
      </c>
      <c r="J13" s="71">
        <v>6</v>
      </c>
      <c r="K13" s="79">
        <v>6.3</v>
      </c>
      <c r="L13" s="84" t="s">
        <v>59</v>
      </c>
      <c r="M13" s="12">
        <f t="shared" si="1"/>
        <v>75.19999999999999</v>
      </c>
      <c r="N13" s="10">
        <f t="shared" si="2"/>
        <v>30.08</v>
      </c>
      <c r="O13" s="10">
        <f t="shared" si="3"/>
        <v>70.75999999999999</v>
      </c>
      <c r="P13" s="13">
        <v>9</v>
      </c>
    </row>
    <row r="14" spans="1:16" ht="19.5" customHeight="1">
      <c r="A14" s="84" t="s">
        <v>22</v>
      </c>
      <c r="B14" s="91" t="s">
        <v>132</v>
      </c>
      <c r="C14" s="88" t="s">
        <v>80</v>
      </c>
      <c r="D14" s="88">
        <v>70</v>
      </c>
      <c r="E14" s="88">
        <v>55</v>
      </c>
      <c r="F14" s="88">
        <v>211</v>
      </c>
      <c r="G14" s="88">
        <v>336</v>
      </c>
      <c r="H14" s="10">
        <f t="shared" si="0"/>
        <v>40.32</v>
      </c>
      <c r="I14" s="79">
        <v>29.6</v>
      </c>
      <c r="J14" s="71">
        <v>7</v>
      </c>
      <c r="K14" s="79">
        <v>7.3</v>
      </c>
      <c r="L14" s="88">
        <v>28.4</v>
      </c>
      <c r="M14" s="12">
        <f t="shared" si="1"/>
        <v>72.3</v>
      </c>
      <c r="N14" s="10">
        <f t="shared" si="2"/>
        <v>28.92</v>
      </c>
      <c r="O14" s="10">
        <f t="shared" si="3"/>
        <v>69.24000000000001</v>
      </c>
      <c r="P14" s="13">
        <v>10</v>
      </c>
    </row>
    <row r="16" spans="1:16" ht="14.25">
      <c r="A16" s="122" t="s">
        <v>154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</row>
    <row r="17" spans="1:16" ht="14.25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</row>
    <row r="18" spans="1:16" ht="14.25">
      <c r="A18" s="113" t="s">
        <v>72</v>
      </c>
      <c r="B18" s="116" t="s">
        <v>1</v>
      </c>
      <c r="C18" s="116" t="s">
        <v>2</v>
      </c>
      <c r="D18" s="113" t="s">
        <v>63</v>
      </c>
      <c r="E18" s="113" t="s">
        <v>64</v>
      </c>
      <c r="F18" s="113" t="s">
        <v>65</v>
      </c>
      <c r="G18" s="113" t="s">
        <v>66</v>
      </c>
      <c r="H18" s="120" t="s">
        <v>67</v>
      </c>
      <c r="I18" s="116" t="s">
        <v>3</v>
      </c>
      <c r="J18" s="113"/>
      <c r="K18" s="113"/>
      <c r="L18" s="113"/>
      <c r="M18" s="113"/>
      <c r="N18" s="117" t="s">
        <v>4</v>
      </c>
      <c r="O18" s="116" t="s">
        <v>5</v>
      </c>
      <c r="P18" s="118" t="s">
        <v>6</v>
      </c>
    </row>
    <row r="19" spans="1:16" ht="14.25">
      <c r="A19" s="113"/>
      <c r="B19" s="113"/>
      <c r="C19" s="113"/>
      <c r="D19" s="113"/>
      <c r="E19" s="113"/>
      <c r="F19" s="113"/>
      <c r="G19" s="113"/>
      <c r="H19" s="121"/>
      <c r="I19" s="14" t="s">
        <v>62</v>
      </c>
      <c r="J19" s="17" t="s">
        <v>60</v>
      </c>
      <c r="K19" s="18" t="s">
        <v>68</v>
      </c>
      <c r="L19" s="14" t="s">
        <v>65</v>
      </c>
      <c r="M19" s="9" t="s">
        <v>0</v>
      </c>
      <c r="N19" s="112"/>
      <c r="O19" s="113"/>
      <c r="P19" s="119"/>
    </row>
    <row r="20" spans="1:16" ht="19.5" customHeight="1">
      <c r="A20" s="92" t="s">
        <v>10</v>
      </c>
      <c r="B20" s="93" t="s">
        <v>128</v>
      </c>
      <c r="C20" s="94" t="s">
        <v>12</v>
      </c>
      <c r="D20" s="42">
        <v>68</v>
      </c>
      <c r="E20" s="42">
        <v>55</v>
      </c>
      <c r="F20" s="42">
        <v>216</v>
      </c>
      <c r="G20" s="42">
        <v>339</v>
      </c>
      <c r="H20" s="10">
        <f>G20*0.6/5</f>
        <v>40.68</v>
      </c>
      <c r="I20" s="79">
        <v>39.6</v>
      </c>
      <c r="J20" s="71">
        <v>6</v>
      </c>
      <c r="K20" s="79">
        <v>9.6</v>
      </c>
      <c r="L20" s="84" t="s">
        <v>70</v>
      </c>
      <c r="M20" s="95">
        <f>L20+K20+J20+I20</f>
        <v>92.30000000000001</v>
      </c>
      <c r="N20" s="96">
        <f>M20*0.4</f>
        <v>36.92000000000001</v>
      </c>
      <c r="O20" s="96">
        <f>N20+H20</f>
        <v>77.60000000000001</v>
      </c>
      <c r="P20" s="97">
        <v>1</v>
      </c>
    </row>
    <row r="21" spans="1:16" ht="19.5" customHeight="1">
      <c r="A21" s="92" t="s">
        <v>8</v>
      </c>
      <c r="B21" s="93" t="s">
        <v>129</v>
      </c>
      <c r="C21" s="94" t="s">
        <v>11</v>
      </c>
      <c r="D21" s="42">
        <v>70</v>
      </c>
      <c r="E21" s="42">
        <v>62</v>
      </c>
      <c r="F21" s="42">
        <v>226</v>
      </c>
      <c r="G21" s="42">
        <v>358</v>
      </c>
      <c r="H21" s="10">
        <f>G21*0.6/5</f>
        <v>42.959999999999994</v>
      </c>
      <c r="I21" s="79">
        <v>29.6</v>
      </c>
      <c r="J21" s="71">
        <v>8</v>
      </c>
      <c r="K21" s="79">
        <v>7.8</v>
      </c>
      <c r="L21" s="84" t="s">
        <v>61</v>
      </c>
      <c r="M21" s="95">
        <f>L21+K21+J21+I21</f>
        <v>74.4</v>
      </c>
      <c r="N21" s="96">
        <f>M21*0.4</f>
        <v>29.760000000000005</v>
      </c>
      <c r="O21" s="96">
        <f>N21+H21</f>
        <v>72.72</v>
      </c>
      <c r="P21" s="98">
        <v>2</v>
      </c>
    </row>
    <row r="22" spans="1:16" ht="19.5" customHeight="1">
      <c r="A22" s="92" t="s">
        <v>9</v>
      </c>
      <c r="B22" s="94" t="s">
        <v>7</v>
      </c>
      <c r="C22" s="94" t="s">
        <v>11</v>
      </c>
      <c r="D22" s="42">
        <v>67</v>
      </c>
      <c r="E22" s="42">
        <v>56</v>
      </c>
      <c r="F22" s="42">
        <v>231</v>
      </c>
      <c r="G22" s="42">
        <v>354</v>
      </c>
      <c r="H22" s="10">
        <f>G22*0.6/5</f>
        <v>42.480000000000004</v>
      </c>
      <c r="I22" s="79">
        <v>29.6</v>
      </c>
      <c r="J22" s="71">
        <v>5</v>
      </c>
      <c r="K22" s="79">
        <v>7.1</v>
      </c>
      <c r="L22" s="84" t="s">
        <v>69</v>
      </c>
      <c r="M22" s="95">
        <f>L22+K22+J22+I22</f>
        <v>73.1</v>
      </c>
      <c r="N22" s="96">
        <f>M22*0.4</f>
        <v>29.24</v>
      </c>
      <c r="O22" s="96">
        <f>N22+H22</f>
        <v>71.72</v>
      </c>
      <c r="P22" s="98">
        <v>3</v>
      </c>
    </row>
    <row r="24" spans="1:18" s="1" customFormat="1" ht="17.25" customHeight="1">
      <c r="A24" s="104" t="s">
        <v>96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4"/>
      <c r="R24" s="6"/>
    </row>
    <row r="25" spans="1:18" ht="15.75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4"/>
      <c r="R25" s="6"/>
    </row>
    <row r="26" spans="1:18" s="5" customFormat="1" ht="19.5" customHeight="1">
      <c r="A26" s="116" t="s">
        <v>71</v>
      </c>
      <c r="B26" s="113" t="s">
        <v>73</v>
      </c>
      <c r="C26" s="113" t="s">
        <v>74</v>
      </c>
      <c r="D26" s="113" t="s">
        <v>63</v>
      </c>
      <c r="E26" s="113" t="s">
        <v>64</v>
      </c>
      <c r="F26" s="113" t="s">
        <v>65</v>
      </c>
      <c r="G26" s="113" t="s">
        <v>66</v>
      </c>
      <c r="H26" s="112" t="s">
        <v>67</v>
      </c>
      <c r="I26" s="113" t="s">
        <v>75</v>
      </c>
      <c r="J26" s="113"/>
      <c r="K26" s="113"/>
      <c r="L26" s="113"/>
      <c r="M26" s="113"/>
      <c r="N26" s="112" t="s">
        <v>76</v>
      </c>
      <c r="O26" s="113" t="s">
        <v>77</v>
      </c>
      <c r="P26" s="114" t="s">
        <v>78</v>
      </c>
      <c r="Q26" s="7"/>
      <c r="R26" s="8"/>
    </row>
    <row r="27" spans="1:18" s="5" customFormat="1" ht="19.5" customHeight="1">
      <c r="A27" s="113"/>
      <c r="B27" s="113"/>
      <c r="C27" s="113"/>
      <c r="D27" s="113"/>
      <c r="E27" s="113"/>
      <c r="F27" s="113"/>
      <c r="G27" s="113"/>
      <c r="H27" s="112"/>
      <c r="I27" s="14" t="s">
        <v>62</v>
      </c>
      <c r="J27" s="17" t="s">
        <v>60</v>
      </c>
      <c r="K27" s="19" t="s">
        <v>68</v>
      </c>
      <c r="L27" s="20" t="s">
        <v>65</v>
      </c>
      <c r="M27" s="14" t="s">
        <v>66</v>
      </c>
      <c r="N27" s="112"/>
      <c r="O27" s="113"/>
      <c r="P27" s="103"/>
      <c r="Q27" s="7"/>
      <c r="R27" s="8"/>
    </row>
    <row r="28" spans="1:18" s="2" customFormat="1" ht="19.5" customHeight="1">
      <c r="A28" s="21" t="s">
        <v>23</v>
      </c>
      <c r="B28" s="74" t="s">
        <v>135</v>
      </c>
      <c r="C28" s="22" t="s">
        <v>88</v>
      </c>
      <c r="D28" s="88">
        <v>83</v>
      </c>
      <c r="E28" s="88">
        <v>70</v>
      </c>
      <c r="F28" s="88">
        <v>247</v>
      </c>
      <c r="G28" s="88">
        <v>400</v>
      </c>
      <c r="H28" s="10">
        <f aca="true" t="shared" si="4" ref="H28:H36">G28*0.6/5</f>
        <v>48</v>
      </c>
      <c r="I28" s="11">
        <v>34.8</v>
      </c>
      <c r="J28" s="71">
        <v>6</v>
      </c>
      <c r="K28" s="11">
        <v>8.5</v>
      </c>
      <c r="L28" s="79">
        <v>36.6</v>
      </c>
      <c r="M28" s="10">
        <f aca="true" t="shared" si="5" ref="M28:M36">L28+K28+J28+I28</f>
        <v>85.9</v>
      </c>
      <c r="N28" s="10">
        <f aca="true" t="shared" si="6" ref="N28:N36">M28*0.4</f>
        <v>34.36000000000001</v>
      </c>
      <c r="O28" s="10">
        <f aca="true" t="shared" si="7" ref="O28:O36">N28+H28</f>
        <v>82.36000000000001</v>
      </c>
      <c r="P28" s="13">
        <v>1</v>
      </c>
      <c r="Q28" s="4"/>
      <c r="R28" s="6"/>
    </row>
    <row r="29" spans="1:18" s="2" customFormat="1" ht="19.5" customHeight="1">
      <c r="A29" s="23" t="s">
        <v>24</v>
      </c>
      <c r="B29" s="24" t="s">
        <v>89</v>
      </c>
      <c r="C29" s="25" t="s">
        <v>88</v>
      </c>
      <c r="D29" s="88">
        <v>63</v>
      </c>
      <c r="E29" s="88">
        <v>70</v>
      </c>
      <c r="F29" s="88">
        <v>254</v>
      </c>
      <c r="G29" s="88">
        <v>387</v>
      </c>
      <c r="H29" s="10">
        <f t="shared" si="4"/>
        <v>46.44</v>
      </c>
      <c r="I29" s="11">
        <v>35.2</v>
      </c>
      <c r="J29" s="71">
        <v>6</v>
      </c>
      <c r="K29" s="11">
        <v>9.2</v>
      </c>
      <c r="L29" s="79">
        <v>36.1</v>
      </c>
      <c r="M29" s="10">
        <f t="shared" si="5"/>
        <v>86.5</v>
      </c>
      <c r="N29" s="10">
        <f t="shared" si="6"/>
        <v>34.6</v>
      </c>
      <c r="O29" s="10">
        <f t="shared" si="7"/>
        <v>81.03999999999999</v>
      </c>
      <c r="P29" s="13">
        <v>2</v>
      </c>
      <c r="Q29" s="4"/>
      <c r="R29" s="6"/>
    </row>
    <row r="30" spans="1:18" s="2" customFormat="1" ht="19.5" customHeight="1">
      <c r="A30" s="26" t="s">
        <v>25</v>
      </c>
      <c r="B30" s="27" t="s">
        <v>90</v>
      </c>
      <c r="C30" s="28" t="s">
        <v>91</v>
      </c>
      <c r="D30" s="88">
        <v>72</v>
      </c>
      <c r="E30" s="88">
        <v>59</v>
      </c>
      <c r="F30" s="88">
        <v>236</v>
      </c>
      <c r="G30" s="88">
        <v>367</v>
      </c>
      <c r="H30" s="10">
        <f t="shared" si="4"/>
        <v>44.04</v>
      </c>
      <c r="I30" s="11">
        <v>34.4</v>
      </c>
      <c r="J30" s="71">
        <v>5</v>
      </c>
      <c r="K30" s="11">
        <v>9.3</v>
      </c>
      <c r="L30" s="79">
        <v>33.4</v>
      </c>
      <c r="M30" s="10">
        <f t="shared" si="5"/>
        <v>82.1</v>
      </c>
      <c r="N30" s="10">
        <f t="shared" si="6"/>
        <v>32.839999999999996</v>
      </c>
      <c r="O30" s="10">
        <f t="shared" si="7"/>
        <v>76.88</v>
      </c>
      <c r="P30" s="13">
        <v>3</v>
      </c>
      <c r="Q30" s="4"/>
      <c r="R30" s="6"/>
    </row>
    <row r="31" spans="1:18" s="2" customFormat="1" ht="19.5" customHeight="1">
      <c r="A31" s="29" t="s">
        <v>29</v>
      </c>
      <c r="B31" s="30" t="s">
        <v>95</v>
      </c>
      <c r="C31" s="31" t="s">
        <v>88</v>
      </c>
      <c r="D31" s="32">
        <v>67</v>
      </c>
      <c r="E31" s="33">
        <v>67</v>
      </c>
      <c r="F31" s="34">
        <v>211</v>
      </c>
      <c r="G31" s="35">
        <v>345</v>
      </c>
      <c r="H31" s="10">
        <f t="shared" si="4"/>
        <v>41.4</v>
      </c>
      <c r="I31" s="11">
        <v>35.2</v>
      </c>
      <c r="J31" s="71">
        <v>9</v>
      </c>
      <c r="K31" s="11">
        <v>8.4</v>
      </c>
      <c r="L31" s="79">
        <v>35.6</v>
      </c>
      <c r="M31" s="10">
        <f t="shared" si="5"/>
        <v>88.2</v>
      </c>
      <c r="N31" s="10">
        <f t="shared" si="6"/>
        <v>35.28</v>
      </c>
      <c r="O31" s="10">
        <f t="shared" si="7"/>
        <v>76.68</v>
      </c>
      <c r="P31" s="13">
        <v>4</v>
      </c>
      <c r="Q31" s="4"/>
      <c r="R31" s="6"/>
    </row>
    <row r="32" spans="1:18" s="3" customFormat="1" ht="19.5" customHeight="1">
      <c r="A32" s="29" t="s">
        <v>26</v>
      </c>
      <c r="B32" s="30" t="s">
        <v>92</v>
      </c>
      <c r="C32" s="31" t="s">
        <v>91</v>
      </c>
      <c r="D32" s="32">
        <v>66</v>
      </c>
      <c r="E32" s="33">
        <v>61</v>
      </c>
      <c r="F32" s="34">
        <v>230</v>
      </c>
      <c r="G32" s="35">
        <v>357</v>
      </c>
      <c r="H32" s="10">
        <f t="shared" si="4"/>
        <v>42.839999999999996</v>
      </c>
      <c r="I32" s="11">
        <v>34.4</v>
      </c>
      <c r="J32" s="71">
        <v>5</v>
      </c>
      <c r="K32" s="11">
        <v>8.4</v>
      </c>
      <c r="L32" s="79">
        <v>36.3</v>
      </c>
      <c r="M32" s="10">
        <f t="shared" si="5"/>
        <v>84.1</v>
      </c>
      <c r="N32" s="10">
        <f t="shared" si="6"/>
        <v>33.64</v>
      </c>
      <c r="O32" s="10">
        <f t="shared" si="7"/>
        <v>76.47999999999999</v>
      </c>
      <c r="P32" s="13">
        <v>5</v>
      </c>
      <c r="Q32" s="4"/>
      <c r="R32" s="6"/>
    </row>
    <row r="33" spans="1:18" s="2" customFormat="1" ht="19.5" customHeight="1">
      <c r="A33" s="29" t="s">
        <v>27</v>
      </c>
      <c r="B33" s="30" t="s">
        <v>93</v>
      </c>
      <c r="C33" s="31" t="s">
        <v>88</v>
      </c>
      <c r="D33" s="32">
        <v>72</v>
      </c>
      <c r="E33" s="33">
        <v>58</v>
      </c>
      <c r="F33" s="34">
        <v>224</v>
      </c>
      <c r="G33" s="35">
        <v>354</v>
      </c>
      <c r="H33" s="10">
        <f t="shared" si="4"/>
        <v>42.480000000000004</v>
      </c>
      <c r="I33" s="11">
        <v>34.8</v>
      </c>
      <c r="J33" s="71">
        <v>8</v>
      </c>
      <c r="K33" s="11">
        <v>6.7</v>
      </c>
      <c r="L33" s="79">
        <v>35.4</v>
      </c>
      <c r="M33" s="10">
        <f t="shared" si="5"/>
        <v>84.9</v>
      </c>
      <c r="N33" s="10">
        <f t="shared" si="6"/>
        <v>33.96</v>
      </c>
      <c r="O33" s="10">
        <f t="shared" si="7"/>
        <v>76.44</v>
      </c>
      <c r="P33" s="13">
        <v>6</v>
      </c>
      <c r="Q33" s="4"/>
      <c r="R33" s="6"/>
    </row>
    <row r="34" spans="1:18" s="2" customFormat="1" ht="19.5" customHeight="1">
      <c r="A34" s="29" t="s">
        <v>28</v>
      </c>
      <c r="B34" s="30" t="s">
        <v>94</v>
      </c>
      <c r="C34" s="31" t="s">
        <v>88</v>
      </c>
      <c r="D34" s="32">
        <v>64</v>
      </c>
      <c r="E34" s="33">
        <v>61</v>
      </c>
      <c r="F34" s="34">
        <v>226</v>
      </c>
      <c r="G34" s="35">
        <v>351</v>
      </c>
      <c r="H34" s="10">
        <f t="shared" si="4"/>
        <v>42.12</v>
      </c>
      <c r="I34" s="11">
        <v>33.2</v>
      </c>
      <c r="J34" s="71">
        <v>8</v>
      </c>
      <c r="K34" s="11">
        <v>8.8</v>
      </c>
      <c r="L34" s="79">
        <v>31.4</v>
      </c>
      <c r="M34" s="10">
        <f t="shared" si="5"/>
        <v>81.4</v>
      </c>
      <c r="N34" s="10">
        <f t="shared" si="6"/>
        <v>32.56</v>
      </c>
      <c r="O34" s="10">
        <f t="shared" si="7"/>
        <v>74.68</v>
      </c>
      <c r="P34" s="13">
        <v>7</v>
      </c>
      <c r="Q34" s="4"/>
      <c r="R34" s="6"/>
    </row>
    <row r="35" spans="1:18" s="2" customFormat="1" ht="19.5" customHeight="1">
      <c r="A35" s="29" t="s">
        <v>31</v>
      </c>
      <c r="B35" s="73" t="s">
        <v>134</v>
      </c>
      <c r="C35" s="31" t="s">
        <v>88</v>
      </c>
      <c r="D35" s="32">
        <v>72</v>
      </c>
      <c r="E35" s="33">
        <v>56</v>
      </c>
      <c r="F35" s="34">
        <v>212</v>
      </c>
      <c r="G35" s="35">
        <v>340</v>
      </c>
      <c r="H35" s="10">
        <f t="shared" si="4"/>
        <v>40.8</v>
      </c>
      <c r="I35" s="11">
        <v>32.8</v>
      </c>
      <c r="J35" s="71">
        <v>6</v>
      </c>
      <c r="K35" s="11">
        <v>7.4</v>
      </c>
      <c r="L35" s="79">
        <v>30.5</v>
      </c>
      <c r="M35" s="10">
        <f t="shared" si="5"/>
        <v>76.69999999999999</v>
      </c>
      <c r="N35" s="10">
        <f t="shared" si="6"/>
        <v>30.679999999999996</v>
      </c>
      <c r="O35" s="10">
        <f t="shared" si="7"/>
        <v>71.47999999999999</v>
      </c>
      <c r="P35" s="13">
        <v>8</v>
      </c>
      <c r="Q35" s="4"/>
      <c r="R35" s="6"/>
    </row>
    <row r="36" spans="1:18" s="2" customFormat="1" ht="19.5" customHeight="1">
      <c r="A36" s="29" t="s">
        <v>30</v>
      </c>
      <c r="B36" s="73" t="s">
        <v>133</v>
      </c>
      <c r="C36" s="31" t="s">
        <v>88</v>
      </c>
      <c r="D36" s="32">
        <v>69</v>
      </c>
      <c r="E36" s="33">
        <v>57</v>
      </c>
      <c r="F36" s="34">
        <v>218</v>
      </c>
      <c r="G36" s="35">
        <v>344</v>
      </c>
      <c r="H36" s="10">
        <f t="shared" si="4"/>
        <v>41.28</v>
      </c>
      <c r="I36" s="11">
        <v>32</v>
      </c>
      <c r="J36" s="71">
        <v>3</v>
      </c>
      <c r="K36" s="11">
        <v>7.6</v>
      </c>
      <c r="L36" s="79">
        <v>29.4</v>
      </c>
      <c r="M36" s="10">
        <f t="shared" si="5"/>
        <v>72</v>
      </c>
      <c r="N36" s="10">
        <f t="shared" si="6"/>
        <v>28.8</v>
      </c>
      <c r="O36" s="10">
        <f t="shared" si="7"/>
        <v>70.08</v>
      </c>
      <c r="P36" s="13">
        <v>9</v>
      </c>
      <c r="Q36" s="4"/>
      <c r="R36" s="6"/>
    </row>
    <row r="39" spans="1:16" ht="22.5">
      <c r="A39" s="104" t="s">
        <v>124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</row>
    <row r="40" spans="1:16" ht="14.25">
      <c r="A40" s="106" t="s">
        <v>97</v>
      </c>
      <c r="B40" s="106" t="s">
        <v>98</v>
      </c>
      <c r="C40" s="106" t="s">
        <v>99</v>
      </c>
      <c r="D40" s="106" t="s">
        <v>100</v>
      </c>
      <c r="E40" s="106" t="s">
        <v>101</v>
      </c>
      <c r="F40" s="106" t="s">
        <v>102</v>
      </c>
      <c r="G40" s="106" t="s">
        <v>103</v>
      </c>
      <c r="H40" s="107" t="s">
        <v>104</v>
      </c>
      <c r="I40" s="106" t="s">
        <v>105</v>
      </c>
      <c r="J40" s="106"/>
      <c r="K40" s="106"/>
      <c r="L40" s="106"/>
      <c r="M40" s="106"/>
      <c r="N40" s="107" t="s">
        <v>106</v>
      </c>
      <c r="O40" s="106" t="s">
        <v>107</v>
      </c>
      <c r="P40" s="110" t="s">
        <v>108</v>
      </c>
    </row>
    <row r="41" spans="1:16" ht="14.25">
      <c r="A41" s="106"/>
      <c r="B41" s="106"/>
      <c r="C41" s="106"/>
      <c r="D41" s="106"/>
      <c r="E41" s="106"/>
      <c r="F41" s="106"/>
      <c r="G41" s="106"/>
      <c r="H41" s="107"/>
      <c r="I41" s="60" t="s">
        <v>109</v>
      </c>
      <c r="J41" s="61" t="s">
        <v>118</v>
      </c>
      <c r="K41" s="61" t="s">
        <v>110</v>
      </c>
      <c r="L41" s="16" t="s">
        <v>102</v>
      </c>
      <c r="M41" s="62" t="s">
        <v>103</v>
      </c>
      <c r="N41" s="107"/>
      <c r="O41" s="106"/>
      <c r="P41" s="111"/>
    </row>
    <row r="42" spans="1:16" ht="19.5" customHeight="1">
      <c r="A42" s="63" t="s">
        <v>45</v>
      </c>
      <c r="B42" s="64" t="s">
        <v>125</v>
      </c>
      <c r="C42" s="65" t="s">
        <v>88</v>
      </c>
      <c r="D42" s="66">
        <v>65</v>
      </c>
      <c r="E42" s="67">
        <v>61</v>
      </c>
      <c r="F42" s="68">
        <v>239</v>
      </c>
      <c r="G42" s="69">
        <v>365</v>
      </c>
      <c r="H42" s="10">
        <f aca="true" t="shared" si="8" ref="H42:H49">G42*0.6/5</f>
        <v>43.8</v>
      </c>
      <c r="I42" s="79">
        <v>36.4</v>
      </c>
      <c r="J42" s="71">
        <v>7</v>
      </c>
      <c r="K42" s="79">
        <v>8.9</v>
      </c>
      <c r="L42" s="79">
        <v>35.13</v>
      </c>
      <c r="M42" s="12">
        <f aca="true" t="shared" si="9" ref="M42:M49">L42+K42+J42+I42</f>
        <v>87.43</v>
      </c>
      <c r="N42" s="10">
        <f aca="true" t="shared" si="10" ref="N42:N49">M42*0.4</f>
        <v>34.972</v>
      </c>
      <c r="O42" s="10">
        <f aca="true" t="shared" si="11" ref="O42:O49">N42+H42</f>
        <v>78.77199999999999</v>
      </c>
      <c r="P42" s="84" t="s">
        <v>145</v>
      </c>
    </row>
    <row r="43" spans="1:16" ht="19.5" customHeight="1">
      <c r="A43" s="63" t="s">
        <v>48</v>
      </c>
      <c r="B43" s="85" t="s">
        <v>141</v>
      </c>
      <c r="C43" s="65" t="s">
        <v>88</v>
      </c>
      <c r="D43" s="66">
        <v>72</v>
      </c>
      <c r="E43" s="67">
        <v>58</v>
      </c>
      <c r="F43" s="68">
        <v>214</v>
      </c>
      <c r="G43" s="69">
        <v>344</v>
      </c>
      <c r="H43" s="10">
        <f t="shared" si="8"/>
        <v>41.28</v>
      </c>
      <c r="I43" s="80">
        <v>39.2</v>
      </c>
      <c r="J43" s="81">
        <v>8</v>
      </c>
      <c r="K43" s="80">
        <v>8.8</v>
      </c>
      <c r="L43" s="83">
        <v>36.9</v>
      </c>
      <c r="M43" s="12">
        <f t="shared" si="9"/>
        <v>92.9</v>
      </c>
      <c r="N43" s="10">
        <f t="shared" si="10"/>
        <v>37.160000000000004</v>
      </c>
      <c r="O43" s="10">
        <f t="shared" si="11"/>
        <v>78.44</v>
      </c>
      <c r="P43" s="84" t="s">
        <v>146</v>
      </c>
    </row>
    <row r="44" spans="1:16" ht="19.5" customHeight="1">
      <c r="A44" s="63" t="s">
        <v>51</v>
      </c>
      <c r="B44" s="85" t="s">
        <v>143</v>
      </c>
      <c r="C44" s="65" t="s">
        <v>88</v>
      </c>
      <c r="D44" s="66">
        <v>65</v>
      </c>
      <c r="E44" s="67">
        <v>58</v>
      </c>
      <c r="F44" s="68">
        <v>213</v>
      </c>
      <c r="G44" s="69">
        <v>336</v>
      </c>
      <c r="H44" s="10">
        <f t="shared" si="8"/>
        <v>40.32</v>
      </c>
      <c r="I44" s="80">
        <v>37.2</v>
      </c>
      <c r="J44" s="81">
        <v>8</v>
      </c>
      <c r="K44" s="80">
        <v>9.6</v>
      </c>
      <c r="L44" s="83">
        <v>38.1</v>
      </c>
      <c r="M44" s="12">
        <f t="shared" si="9"/>
        <v>92.9</v>
      </c>
      <c r="N44" s="10">
        <f t="shared" si="10"/>
        <v>37.160000000000004</v>
      </c>
      <c r="O44" s="10">
        <f t="shared" si="11"/>
        <v>77.48</v>
      </c>
      <c r="P44" s="84" t="s">
        <v>147</v>
      </c>
    </row>
    <row r="45" spans="1:16" ht="19.5" customHeight="1">
      <c r="A45" s="63" t="s">
        <v>50</v>
      </c>
      <c r="B45" s="64" t="s">
        <v>127</v>
      </c>
      <c r="C45" s="65" t="s">
        <v>88</v>
      </c>
      <c r="D45" s="66">
        <v>62</v>
      </c>
      <c r="E45" s="67">
        <v>58</v>
      </c>
      <c r="F45" s="68">
        <v>220</v>
      </c>
      <c r="G45" s="69">
        <v>340</v>
      </c>
      <c r="H45" s="10">
        <f t="shared" si="8"/>
        <v>40.8</v>
      </c>
      <c r="I45" s="80">
        <v>38</v>
      </c>
      <c r="J45" s="81">
        <v>6</v>
      </c>
      <c r="K45" s="80">
        <v>9.4</v>
      </c>
      <c r="L45" s="83">
        <v>37.1</v>
      </c>
      <c r="M45" s="12">
        <f t="shared" si="9"/>
        <v>90.5</v>
      </c>
      <c r="N45" s="10">
        <f t="shared" si="10"/>
        <v>36.2</v>
      </c>
      <c r="O45" s="10">
        <f t="shared" si="11"/>
        <v>77</v>
      </c>
      <c r="P45" s="84" t="s">
        <v>148</v>
      </c>
    </row>
    <row r="46" spans="1:16" ht="19.5" customHeight="1">
      <c r="A46" s="63" t="s">
        <v>52</v>
      </c>
      <c r="B46" s="85" t="s">
        <v>144</v>
      </c>
      <c r="C46" s="65" t="s">
        <v>88</v>
      </c>
      <c r="D46" s="66">
        <v>66</v>
      </c>
      <c r="E46" s="67">
        <v>63</v>
      </c>
      <c r="F46" s="68">
        <v>204</v>
      </c>
      <c r="G46" s="69">
        <v>333</v>
      </c>
      <c r="H46" s="10">
        <f t="shared" si="8"/>
        <v>39.959999999999994</v>
      </c>
      <c r="I46" s="80">
        <v>39.2</v>
      </c>
      <c r="J46" s="81">
        <v>7</v>
      </c>
      <c r="K46" s="80">
        <v>7.9</v>
      </c>
      <c r="L46" s="83">
        <v>36</v>
      </c>
      <c r="M46" s="12">
        <f t="shared" si="9"/>
        <v>90.1</v>
      </c>
      <c r="N46" s="10">
        <f t="shared" si="10"/>
        <v>36.04</v>
      </c>
      <c r="O46" s="10">
        <f t="shared" si="11"/>
        <v>76</v>
      </c>
      <c r="P46" s="84" t="s">
        <v>149</v>
      </c>
    </row>
    <row r="47" spans="1:16" ht="19.5" customHeight="1">
      <c r="A47" s="63" t="s">
        <v>47</v>
      </c>
      <c r="B47" s="85" t="s">
        <v>140</v>
      </c>
      <c r="C47" s="65" t="s">
        <v>88</v>
      </c>
      <c r="D47" s="66">
        <v>64</v>
      </c>
      <c r="E47" s="67">
        <v>75</v>
      </c>
      <c r="F47" s="68">
        <v>206</v>
      </c>
      <c r="G47" s="69">
        <v>345</v>
      </c>
      <c r="H47" s="10">
        <f t="shared" si="8"/>
        <v>41.4</v>
      </c>
      <c r="I47" s="79">
        <v>34</v>
      </c>
      <c r="J47" s="71">
        <v>6</v>
      </c>
      <c r="K47" s="79">
        <v>7.8</v>
      </c>
      <c r="L47" s="79">
        <v>35.3</v>
      </c>
      <c r="M47" s="12">
        <f t="shared" si="9"/>
        <v>83.1</v>
      </c>
      <c r="N47" s="10">
        <f t="shared" si="10"/>
        <v>33.24</v>
      </c>
      <c r="O47" s="10">
        <f t="shared" si="11"/>
        <v>74.64</v>
      </c>
      <c r="P47" s="84" t="s">
        <v>150</v>
      </c>
    </row>
    <row r="48" spans="1:16" ht="19.5" customHeight="1">
      <c r="A48" s="63" t="s">
        <v>49</v>
      </c>
      <c r="B48" s="85" t="s">
        <v>142</v>
      </c>
      <c r="C48" s="65" t="s">
        <v>88</v>
      </c>
      <c r="D48" s="66">
        <v>66</v>
      </c>
      <c r="E48" s="67">
        <v>59</v>
      </c>
      <c r="F48" s="68">
        <v>218</v>
      </c>
      <c r="G48" s="69">
        <v>343</v>
      </c>
      <c r="H48" s="10">
        <f t="shared" si="8"/>
        <v>41.16</v>
      </c>
      <c r="I48" s="79">
        <v>30.4</v>
      </c>
      <c r="J48" s="71">
        <v>7</v>
      </c>
      <c r="K48" s="79">
        <v>8.7</v>
      </c>
      <c r="L48" s="79">
        <v>34.6</v>
      </c>
      <c r="M48" s="12">
        <f t="shared" si="9"/>
        <v>80.69999999999999</v>
      </c>
      <c r="N48" s="10">
        <f t="shared" si="10"/>
        <v>32.279999999999994</v>
      </c>
      <c r="O48" s="10">
        <f t="shared" si="11"/>
        <v>73.44</v>
      </c>
      <c r="P48" s="84" t="s">
        <v>151</v>
      </c>
    </row>
    <row r="49" spans="1:16" ht="19.5" customHeight="1">
      <c r="A49" s="63" t="s">
        <v>46</v>
      </c>
      <c r="B49" s="64" t="s">
        <v>126</v>
      </c>
      <c r="C49" s="65" t="s">
        <v>88</v>
      </c>
      <c r="D49" s="66">
        <v>66</v>
      </c>
      <c r="E49" s="67">
        <v>59</v>
      </c>
      <c r="F49" s="68">
        <v>223</v>
      </c>
      <c r="G49" s="69">
        <v>348</v>
      </c>
      <c r="H49" s="10">
        <f t="shared" si="8"/>
        <v>41.76</v>
      </c>
      <c r="I49" s="79">
        <v>31.2</v>
      </c>
      <c r="J49" s="71">
        <v>5</v>
      </c>
      <c r="K49" s="79">
        <v>7.6</v>
      </c>
      <c r="L49" s="79">
        <v>27.8</v>
      </c>
      <c r="M49" s="12">
        <f t="shared" si="9"/>
        <v>71.6</v>
      </c>
      <c r="N49" s="10">
        <f t="shared" si="10"/>
        <v>28.64</v>
      </c>
      <c r="O49" s="10">
        <f t="shared" si="11"/>
        <v>70.4</v>
      </c>
      <c r="P49" s="84" t="s">
        <v>152</v>
      </c>
    </row>
    <row r="51" spans="1:16" ht="22.5">
      <c r="A51" s="104" t="s">
        <v>123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5"/>
    </row>
    <row r="52" spans="1:16" ht="14.25">
      <c r="A52" s="101" t="s">
        <v>97</v>
      </c>
      <c r="B52" s="101" t="s">
        <v>98</v>
      </c>
      <c r="C52" s="101" t="s">
        <v>99</v>
      </c>
      <c r="D52" s="101" t="s">
        <v>100</v>
      </c>
      <c r="E52" s="101" t="s">
        <v>101</v>
      </c>
      <c r="F52" s="101" t="s">
        <v>102</v>
      </c>
      <c r="G52" s="101" t="s">
        <v>103</v>
      </c>
      <c r="H52" s="100" t="s">
        <v>104</v>
      </c>
      <c r="I52" s="101" t="s">
        <v>105</v>
      </c>
      <c r="J52" s="101"/>
      <c r="K52" s="101"/>
      <c r="L52" s="101"/>
      <c r="M52" s="101"/>
      <c r="N52" s="100" t="s">
        <v>106</v>
      </c>
      <c r="O52" s="101" t="s">
        <v>107</v>
      </c>
      <c r="P52" s="102" t="s">
        <v>108</v>
      </c>
    </row>
    <row r="53" spans="1:16" ht="14.25">
      <c r="A53" s="101"/>
      <c r="B53" s="101"/>
      <c r="C53" s="101"/>
      <c r="D53" s="101"/>
      <c r="E53" s="101"/>
      <c r="F53" s="101"/>
      <c r="G53" s="101"/>
      <c r="H53" s="100"/>
      <c r="I53" s="15" t="s">
        <v>109</v>
      </c>
      <c r="J53" s="70" t="s">
        <v>118</v>
      </c>
      <c r="K53" s="36" t="s">
        <v>110</v>
      </c>
      <c r="L53" s="15" t="s">
        <v>102</v>
      </c>
      <c r="M53" s="36" t="s">
        <v>103</v>
      </c>
      <c r="N53" s="100"/>
      <c r="O53" s="101"/>
      <c r="P53" s="103"/>
    </row>
    <row r="54" spans="1:16" ht="19.5" customHeight="1">
      <c r="A54" s="53" t="s">
        <v>41</v>
      </c>
      <c r="B54" s="54" t="s">
        <v>119</v>
      </c>
      <c r="C54" s="55" t="s">
        <v>88</v>
      </c>
      <c r="D54" s="56">
        <v>70</v>
      </c>
      <c r="E54" s="57">
        <v>66</v>
      </c>
      <c r="F54" s="58">
        <v>212</v>
      </c>
      <c r="G54" s="59">
        <v>348</v>
      </c>
      <c r="H54" s="10">
        <f>G54*0.6/5</f>
        <v>41.76</v>
      </c>
      <c r="I54" s="11">
        <v>34.8</v>
      </c>
      <c r="J54" s="71">
        <v>7</v>
      </c>
      <c r="K54" s="12">
        <v>9.2</v>
      </c>
      <c r="L54" s="11">
        <v>38.8</v>
      </c>
      <c r="M54" s="12">
        <f>L54+K54+J54+I54</f>
        <v>89.8</v>
      </c>
      <c r="N54" s="10">
        <f>M54*0.4</f>
        <v>35.92</v>
      </c>
      <c r="O54" s="10">
        <f>N54+H54</f>
        <v>77.68</v>
      </c>
      <c r="P54" s="13">
        <v>1</v>
      </c>
    </row>
    <row r="55" spans="1:16" ht="19.5" customHeight="1">
      <c r="A55" s="53" t="s">
        <v>43</v>
      </c>
      <c r="B55" s="77" t="s">
        <v>139</v>
      </c>
      <c r="C55" s="55" t="s">
        <v>88</v>
      </c>
      <c r="D55" s="56">
        <v>72</v>
      </c>
      <c r="E55" s="57">
        <v>66</v>
      </c>
      <c r="F55" s="58">
        <v>202</v>
      </c>
      <c r="G55" s="59">
        <v>340</v>
      </c>
      <c r="H55" s="10">
        <f>G55*0.6/5</f>
        <v>40.8</v>
      </c>
      <c r="I55" s="11">
        <v>37.2</v>
      </c>
      <c r="J55" s="71">
        <v>4</v>
      </c>
      <c r="K55" s="12">
        <v>8.3</v>
      </c>
      <c r="L55" s="11">
        <v>36.9</v>
      </c>
      <c r="M55" s="12">
        <f>L55+K55+J55+I55</f>
        <v>86.4</v>
      </c>
      <c r="N55" s="10">
        <f>M55*0.4</f>
        <v>34.56</v>
      </c>
      <c r="O55" s="10">
        <f>N55+H55</f>
        <v>75.36</v>
      </c>
      <c r="P55" s="13">
        <v>2</v>
      </c>
    </row>
    <row r="56" spans="1:16" ht="19.5" customHeight="1">
      <c r="A56" s="53" t="s">
        <v>40</v>
      </c>
      <c r="B56" s="54" t="s">
        <v>122</v>
      </c>
      <c r="C56" s="55" t="s">
        <v>88</v>
      </c>
      <c r="D56" s="56">
        <v>63</v>
      </c>
      <c r="E56" s="57">
        <v>53</v>
      </c>
      <c r="F56" s="58">
        <v>238</v>
      </c>
      <c r="G56" s="59">
        <v>354</v>
      </c>
      <c r="H56" s="10">
        <f>G56*0.6/5</f>
        <v>42.480000000000004</v>
      </c>
      <c r="I56" s="86">
        <v>33.2</v>
      </c>
      <c r="J56" s="87">
        <v>4</v>
      </c>
      <c r="K56" s="82">
        <v>7.1</v>
      </c>
      <c r="L56" s="11">
        <v>37.6</v>
      </c>
      <c r="M56" s="12">
        <f>L56+K56+J56+I56</f>
        <v>81.9</v>
      </c>
      <c r="N56" s="10">
        <f>M56*0.4</f>
        <v>32.760000000000005</v>
      </c>
      <c r="O56" s="10">
        <f>N56+H56</f>
        <v>75.24000000000001</v>
      </c>
      <c r="P56" s="13">
        <v>3</v>
      </c>
    </row>
    <row r="57" spans="1:16" ht="19.5" customHeight="1">
      <c r="A57" s="53" t="s">
        <v>42</v>
      </c>
      <c r="B57" s="54" t="s">
        <v>120</v>
      </c>
      <c r="C57" s="55" t="s">
        <v>88</v>
      </c>
      <c r="D57" s="56">
        <v>70</v>
      </c>
      <c r="E57" s="57">
        <v>54</v>
      </c>
      <c r="F57" s="58">
        <v>219</v>
      </c>
      <c r="G57" s="59">
        <v>343</v>
      </c>
      <c r="H57" s="10">
        <f>G57*0.6/5</f>
        <v>41.16</v>
      </c>
      <c r="I57" s="11">
        <v>36</v>
      </c>
      <c r="J57" s="71">
        <v>6</v>
      </c>
      <c r="K57" s="12">
        <v>7.4</v>
      </c>
      <c r="L57" s="11">
        <v>35.1</v>
      </c>
      <c r="M57" s="12">
        <f>L57+K57+J57+I57</f>
        <v>84.5</v>
      </c>
      <c r="N57" s="10">
        <f>M57*0.4</f>
        <v>33.800000000000004</v>
      </c>
      <c r="O57" s="10">
        <f>N57+H57</f>
        <v>74.96000000000001</v>
      </c>
      <c r="P57" s="13">
        <v>4</v>
      </c>
    </row>
    <row r="58" spans="1:16" ht="19.5" customHeight="1">
      <c r="A58" s="53" t="s">
        <v>44</v>
      </c>
      <c r="B58" s="54" t="s">
        <v>121</v>
      </c>
      <c r="C58" s="55" t="s">
        <v>88</v>
      </c>
      <c r="D58" s="56">
        <v>64</v>
      </c>
      <c r="E58" s="57">
        <v>54</v>
      </c>
      <c r="F58" s="58">
        <v>216</v>
      </c>
      <c r="G58" s="59">
        <v>334</v>
      </c>
      <c r="H58" s="10">
        <f>G58*0.6/5</f>
        <v>40.08</v>
      </c>
      <c r="I58" s="11">
        <v>35.2</v>
      </c>
      <c r="J58" s="71">
        <v>8</v>
      </c>
      <c r="K58" s="12">
        <v>7.8</v>
      </c>
      <c r="L58" s="11">
        <v>34.1</v>
      </c>
      <c r="M58" s="12">
        <f>L58+K58+J58+I58</f>
        <v>85.1</v>
      </c>
      <c r="N58" s="10">
        <f>M58*0.4</f>
        <v>34.04</v>
      </c>
      <c r="O58" s="10">
        <f>N58+H58</f>
        <v>74.12</v>
      </c>
      <c r="P58" s="13">
        <v>5</v>
      </c>
    </row>
    <row r="60" spans="1:17" ht="22.5">
      <c r="A60" s="104" t="s">
        <v>112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</row>
    <row r="61" spans="1:17" ht="14.25">
      <c r="A61" s="101" t="s">
        <v>97</v>
      </c>
      <c r="B61" s="101" t="s">
        <v>98</v>
      </c>
      <c r="C61" s="101" t="s">
        <v>99</v>
      </c>
      <c r="D61" s="101" t="s">
        <v>100</v>
      </c>
      <c r="E61" s="101" t="s">
        <v>101</v>
      </c>
      <c r="F61" s="101" t="s">
        <v>102</v>
      </c>
      <c r="G61" s="101" t="s">
        <v>103</v>
      </c>
      <c r="H61" s="100" t="s">
        <v>104</v>
      </c>
      <c r="I61" s="101" t="s">
        <v>105</v>
      </c>
      <c r="J61" s="101"/>
      <c r="K61" s="101"/>
      <c r="L61" s="101"/>
      <c r="M61" s="101"/>
      <c r="N61" s="100" t="s">
        <v>106</v>
      </c>
      <c r="O61" s="101" t="s">
        <v>107</v>
      </c>
      <c r="P61" s="101" t="s">
        <v>108</v>
      </c>
      <c r="Q61" s="108" t="s">
        <v>153</v>
      </c>
    </row>
    <row r="62" spans="1:17" ht="14.25">
      <c r="A62" s="101"/>
      <c r="B62" s="101"/>
      <c r="C62" s="101"/>
      <c r="D62" s="101"/>
      <c r="E62" s="101"/>
      <c r="F62" s="101"/>
      <c r="G62" s="101"/>
      <c r="H62" s="100"/>
      <c r="I62" s="78" t="s">
        <v>109</v>
      </c>
      <c r="J62" s="72" t="s">
        <v>111</v>
      </c>
      <c r="K62" s="36" t="s">
        <v>110</v>
      </c>
      <c r="L62" s="78" t="s">
        <v>102</v>
      </c>
      <c r="M62" s="36" t="s">
        <v>103</v>
      </c>
      <c r="N62" s="100"/>
      <c r="O62" s="101"/>
      <c r="P62" s="101"/>
      <c r="Q62" s="109"/>
    </row>
    <row r="63" spans="1:17" ht="19.5" customHeight="1">
      <c r="A63" s="37" t="s">
        <v>32</v>
      </c>
      <c r="B63" s="75" t="s">
        <v>136</v>
      </c>
      <c r="C63" s="38" t="s">
        <v>88</v>
      </c>
      <c r="D63" s="88">
        <v>84</v>
      </c>
      <c r="E63" s="88">
        <v>63</v>
      </c>
      <c r="F63" s="88">
        <v>250</v>
      </c>
      <c r="G63" s="39">
        <v>397</v>
      </c>
      <c r="H63" s="10">
        <f aca="true" t="shared" si="12" ref="H63:H70">G63*0.6/5</f>
        <v>47.64</v>
      </c>
      <c r="I63" s="83">
        <v>34</v>
      </c>
      <c r="J63" s="89">
        <v>9</v>
      </c>
      <c r="K63" s="83">
        <v>9.4</v>
      </c>
      <c r="L63" s="83" t="s">
        <v>54</v>
      </c>
      <c r="M63" s="40">
        <f aca="true" t="shared" si="13" ref="M63:M70">L63+K63+J63+I63</f>
        <v>88.69999999999999</v>
      </c>
      <c r="N63" s="10">
        <f aca="true" t="shared" si="14" ref="N63:N70">M63*0.4</f>
        <v>35.48</v>
      </c>
      <c r="O63" s="41">
        <f aca="true" t="shared" si="15" ref="O63:O70">N63+H63</f>
        <v>83.12</v>
      </c>
      <c r="P63" s="42">
        <v>1</v>
      </c>
      <c r="Q63" s="99" t="s">
        <v>155</v>
      </c>
    </row>
    <row r="64" spans="1:17" ht="19.5" customHeight="1">
      <c r="A64" s="43" t="s">
        <v>33</v>
      </c>
      <c r="B64" s="44" t="s">
        <v>113</v>
      </c>
      <c r="C64" s="45" t="s">
        <v>88</v>
      </c>
      <c r="D64" s="88">
        <v>64</v>
      </c>
      <c r="E64" s="88">
        <v>61</v>
      </c>
      <c r="F64" s="88">
        <v>224</v>
      </c>
      <c r="G64" s="88">
        <v>349</v>
      </c>
      <c r="H64" s="10">
        <f>G64*0.6/5</f>
        <v>41.88</v>
      </c>
      <c r="I64" s="80">
        <v>33</v>
      </c>
      <c r="J64" s="81">
        <v>6</v>
      </c>
      <c r="K64" s="80">
        <v>8.9</v>
      </c>
      <c r="L64" s="80">
        <v>36.8</v>
      </c>
      <c r="M64" s="40">
        <f>L64+K64+J64+I64</f>
        <v>84.69999999999999</v>
      </c>
      <c r="N64" s="10">
        <f>M64*0.4</f>
        <v>33.879999999999995</v>
      </c>
      <c r="O64" s="41">
        <f>N64+H64</f>
        <v>75.75999999999999</v>
      </c>
      <c r="P64" s="42">
        <v>1</v>
      </c>
      <c r="Q64" s="99" t="s">
        <v>156</v>
      </c>
    </row>
    <row r="65" spans="1:17" ht="19.5" customHeight="1">
      <c r="A65" s="46" t="s">
        <v>34</v>
      </c>
      <c r="B65" s="76" t="s">
        <v>137</v>
      </c>
      <c r="C65" s="48" t="s">
        <v>88</v>
      </c>
      <c r="D65" s="49">
        <v>73</v>
      </c>
      <c r="E65" s="50">
        <v>64</v>
      </c>
      <c r="F65" s="51">
        <v>251</v>
      </c>
      <c r="G65" s="52">
        <v>388</v>
      </c>
      <c r="H65" s="10">
        <f t="shared" si="12"/>
        <v>46.559999999999995</v>
      </c>
      <c r="I65" s="80">
        <v>35</v>
      </c>
      <c r="J65" s="81">
        <v>6</v>
      </c>
      <c r="K65" s="80">
        <v>7.9</v>
      </c>
      <c r="L65" s="80">
        <v>37</v>
      </c>
      <c r="M65" s="40">
        <f t="shared" si="13"/>
        <v>85.9</v>
      </c>
      <c r="N65" s="10">
        <f t="shared" si="14"/>
        <v>34.36000000000001</v>
      </c>
      <c r="O65" s="41">
        <f t="shared" si="15"/>
        <v>80.92</v>
      </c>
      <c r="P65" s="42">
        <v>1</v>
      </c>
      <c r="Q65" s="99" t="s">
        <v>157</v>
      </c>
    </row>
    <row r="66" spans="1:17" ht="19.5" customHeight="1">
      <c r="A66" s="46" t="s">
        <v>35</v>
      </c>
      <c r="B66" s="47" t="s">
        <v>114</v>
      </c>
      <c r="C66" s="48" t="s">
        <v>88</v>
      </c>
      <c r="D66" s="49">
        <v>69</v>
      </c>
      <c r="E66" s="50">
        <v>62</v>
      </c>
      <c r="F66" s="51">
        <v>228</v>
      </c>
      <c r="G66" s="52">
        <v>359</v>
      </c>
      <c r="H66" s="10">
        <f t="shared" si="12"/>
        <v>43.08</v>
      </c>
      <c r="I66" s="79">
        <v>36</v>
      </c>
      <c r="J66" s="71">
        <v>5</v>
      </c>
      <c r="K66" s="79">
        <v>6.3</v>
      </c>
      <c r="L66" s="79">
        <v>37.1</v>
      </c>
      <c r="M66" s="40">
        <f t="shared" si="13"/>
        <v>84.4</v>
      </c>
      <c r="N66" s="10">
        <f t="shared" si="14"/>
        <v>33.760000000000005</v>
      </c>
      <c r="O66" s="41">
        <f t="shared" si="15"/>
        <v>76.84</v>
      </c>
      <c r="P66" s="42">
        <v>2</v>
      </c>
      <c r="Q66" s="99" t="s">
        <v>157</v>
      </c>
    </row>
    <row r="67" spans="1:17" ht="19.5" customHeight="1">
      <c r="A67" s="46" t="s">
        <v>36</v>
      </c>
      <c r="B67" s="47" t="s">
        <v>115</v>
      </c>
      <c r="C67" s="48" t="s">
        <v>88</v>
      </c>
      <c r="D67" s="49">
        <v>67</v>
      </c>
      <c r="E67" s="50">
        <v>52</v>
      </c>
      <c r="F67" s="51">
        <v>217</v>
      </c>
      <c r="G67" s="52">
        <v>336</v>
      </c>
      <c r="H67" s="10">
        <f t="shared" si="12"/>
        <v>40.32</v>
      </c>
      <c r="I67" s="80">
        <v>35</v>
      </c>
      <c r="J67" s="81">
        <v>6</v>
      </c>
      <c r="K67" s="80">
        <v>8.5</v>
      </c>
      <c r="L67" s="80">
        <v>34.5</v>
      </c>
      <c r="M67" s="40">
        <f t="shared" si="13"/>
        <v>84</v>
      </c>
      <c r="N67" s="10">
        <f t="shared" si="14"/>
        <v>33.6</v>
      </c>
      <c r="O67" s="41">
        <f t="shared" si="15"/>
        <v>73.92</v>
      </c>
      <c r="P67" s="42">
        <v>3</v>
      </c>
      <c r="Q67" s="99" t="s">
        <v>157</v>
      </c>
    </row>
    <row r="68" spans="1:17" ht="19.5" customHeight="1">
      <c r="A68" s="46" t="s">
        <v>37</v>
      </c>
      <c r="B68" s="47" t="s">
        <v>116</v>
      </c>
      <c r="C68" s="48" t="s">
        <v>91</v>
      </c>
      <c r="D68" s="49">
        <v>62</v>
      </c>
      <c r="E68" s="50">
        <v>45</v>
      </c>
      <c r="F68" s="51">
        <v>218</v>
      </c>
      <c r="G68" s="52">
        <v>325</v>
      </c>
      <c r="H68" s="10">
        <f t="shared" si="12"/>
        <v>39</v>
      </c>
      <c r="I68" s="79">
        <v>34</v>
      </c>
      <c r="J68" s="71">
        <v>4</v>
      </c>
      <c r="K68" s="79">
        <v>5</v>
      </c>
      <c r="L68" s="79">
        <v>34.6</v>
      </c>
      <c r="M68" s="40">
        <f t="shared" si="13"/>
        <v>77.6</v>
      </c>
      <c r="N68" s="10">
        <f t="shared" si="14"/>
        <v>31.04</v>
      </c>
      <c r="O68" s="41">
        <f t="shared" si="15"/>
        <v>70.03999999999999</v>
      </c>
      <c r="P68" s="42">
        <v>4</v>
      </c>
      <c r="Q68" s="99" t="s">
        <v>157</v>
      </c>
    </row>
    <row r="69" spans="1:17" ht="19.5" customHeight="1">
      <c r="A69" s="46" t="s">
        <v>38</v>
      </c>
      <c r="B69" s="47" t="s">
        <v>117</v>
      </c>
      <c r="C69" s="48" t="s">
        <v>91</v>
      </c>
      <c r="D69" s="49">
        <v>61</v>
      </c>
      <c r="E69" s="50">
        <v>45</v>
      </c>
      <c r="F69" s="51">
        <v>214</v>
      </c>
      <c r="G69" s="52">
        <v>320</v>
      </c>
      <c r="H69" s="10">
        <f t="shared" si="12"/>
        <v>38.4</v>
      </c>
      <c r="I69" s="79">
        <v>34</v>
      </c>
      <c r="J69" s="71">
        <v>2</v>
      </c>
      <c r="K69" s="79">
        <v>7.3</v>
      </c>
      <c r="L69" s="79">
        <v>34.5</v>
      </c>
      <c r="M69" s="40">
        <f t="shared" si="13"/>
        <v>77.8</v>
      </c>
      <c r="N69" s="10">
        <f t="shared" si="14"/>
        <v>31.12</v>
      </c>
      <c r="O69" s="41">
        <f t="shared" si="15"/>
        <v>69.52</v>
      </c>
      <c r="P69" s="42">
        <v>5</v>
      </c>
      <c r="Q69" s="99" t="s">
        <v>157</v>
      </c>
    </row>
    <row r="70" spans="1:17" ht="19.5" customHeight="1">
      <c r="A70" s="46" t="s">
        <v>39</v>
      </c>
      <c r="B70" s="76" t="s">
        <v>138</v>
      </c>
      <c r="C70" s="48" t="s">
        <v>91</v>
      </c>
      <c r="D70" s="49">
        <v>58</v>
      </c>
      <c r="E70" s="50">
        <v>46</v>
      </c>
      <c r="F70" s="51">
        <v>212</v>
      </c>
      <c r="G70" s="52">
        <v>316</v>
      </c>
      <c r="H70" s="10">
        <f t="shared" si="12"/>
        <v>37.92</v>
      </c>
      <c r="I70" s="79">
        <v>34</v>
      </c>
      <c r="J70" s="71">
        <v>2</v>
      </c>
      <c r="K70" s="79">
        <v>7.3</v>
      </c>
      <c r="L70" s="79">
        <v>33.7</v>
      </c>
      <c r="M70" s="40">
        <f t="shared" si="13"/>
        <v>77</v>
      </c>
      <c r="N70" s="10">
        <f t="shared" si="14"/>
        <v>30.8</v>
      </c>
      <c r="O70" s="41">
        <f t="shared" si="15"/>
        <v>68.72</v>
      </c>
      <c r="P70" s="42">
        <v>6</v>
      </c>
      <c r="Q70" s="99" t="s">
        <v>157</v>
      </c>
    </row>
    <row r="71" ht="19.5" customHeight="1"/>
  </sheetData>
  <sheetProtection/>
  <mergeCells count="79">
    <mergeCell ref="P3:P4"/>
    <mergeCell ref="A16:P17"/>
    <mergeCell ref="A2:P2"/>
    <mergeCell ref="A3:A4"/>
    <mergeCell ref="B3:B4"/>
    <mergeCell ref="C3:C4"/>
    <mergeCell ref="D3:D4"/>
    <mergeCell ref="E3:E4"/>
    <mergeCell ref="F3:F4"/>
    <mergeCell ref="G3:G4"/>
    <mergeCell ref="A18:A19"/>
    <mergeCell ref="B18:B19"/>
    <mergeCell ref="C18:C19"/>
    <mergeCell ref="D18:D19"/>
    <mergeCell ref="N3:N4"/>
    <mergeCell ref="O3:O4"/>
    <mergeCell ref="H3:H4"/>
    <mergeCell ref="I3:M3"/>
    <mergeCell ref="I18:M18"/>
    <mergeCell ref="N18:N19"/>
    <mergeCell ref="O18:O19"/>
    <mergeCell ref="P18:P19"/>
    <mergeCell ref="E18:E19"/>
    <mergeCell ref="F18:F19"/>
    <mergeCell ref="G18:G19"/>
    <mergeCell ref="H18:H19"/>
    <mergeCell ref="A24:P25"/>
    <mergeCell ref="A26:A27"/>
    <mergeCell ref="B26:B27"/>
    <mergeCell ref="C26:C27"/>
    <mergeCell ref="D26:D27"/>
    <mergeCell ref="E26:E27"/>
    <mergeCell ref="F26:F27"/>
    <mergeCell ref="G26:G27"/>
    <mergeCell ref="H26:H27"/>
    <mergeCell ref="I26:M26"/>
    <mergeCell ref="P40:P41"/>
    <mergeCell ref="I40:M40"/>
    <mergeCell ref="N40:N41"/>
    <mergeCell ref="O40:O41"/>
    <mergeCell ref="N26:N27"/>
    <mergeCell ref="O26:O27"/>
    <mergeCell ref="P26:P27"/>
    <mergeCell ref="H61:H62"/>
    <mergeCell ref="I61:M61"/>
    <mergeCell ref="N61:N62"/>
    <mergeCell ref="O61:O62"/>
    <mergeCell ref="P61:P62"/>
    <mergeCell ref="Q61:Q62"/>
    <mergeCell ref="F40:F41"/>
    <mergeCell ref="G40:G41"/>
    <mergeCell ref="H40:H41"/>
    <mergeCell ref="A61:A62"/>
    <mergeCell ref="B61:B62"/>
    <mergeCell ref="C61:C62"/>
    <mergeCell ref="D61:D62"/>
    <mergeCell ref="E61:E62"/>
    <mergeCell ref="F61:F62"/>
    <mergeCell ref="G61:G62"/>
    <mergeCell ref="F52:F53"/>
    <mergeCell ref="G52:G53"/>
    <mergeCell ref="H52:H53"/>
    <mergeCell ref="I52:M52"/>
    <mergeCell ref="A39:P39"/>
    <mergeCell ref="A40:A41"/>
    <mergeCell ref="B40:B41"/>
    <mergeCell ref="C40:C41"/>
    <mergeCell ref="D40:D41"/>
    <mergeCell ref="E40:E41"/>
    <mergeCell ref="N52:N53"/>
    <mergeCell ref="O52:O53"/>
    <mergeCell ref="P52:P53"/>
    <mergeCell ref="A60:Q60"/>
    <mergeCell ref="A51:P51"/>
    <mergeCell ref="A52:A53"/>
    <mergeCell ref="B52:B53"/>
    <mergeCell ref="C52:C53"/>
    <mergeCell ref="D52:D53"/>
    <mergeCell ref="E52:E5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2014-03-16T09:44:08Z</cp:lastPrinted>
  <dcterms:created xsi:type="dcterms:W3CDTF">1996-12-17T01:32:42Z</dcterms:created>
  <dcterms:modified xsi:type="dcterms:W3CDTF">2014-03-18T03:44:07Z</dcterms:modified>
  <cp:category/>
  <cp:version/>
  <cp:contentType/>
  <cp:contentStatus/>
</cp:coreProperties>
</file>